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Наряд 0" sheetId="1" r:id="rId1"/>
  </sheets>
  <calcPr calcId="124519" refMode="R1C1"/>
</workbook>
</file>

<file path=xl/calcChain.xml><?xml version="1.0" encoding="utf-8"?>
<calcChain xmlns="http://schemas.openxmlformats.org/spreadsheetml/2006/main">
  <c r="K11" i="1"/>
  <c r="L11"/>
  <c r="L93" s="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H93"/>
  <c r="I93"/>
</calcChain>
</file>

<file path=xl/sharedStrings.xml><?xml version="1.0" encoding="utf-8"?>
<sst xmlns="http://schemas.openxmlformats.org/spreadsheetml/2006/main" count="538" uniqueCount="403">
  <si>
    <t>Підприємство ____________________</t>
  </si>
  <si>
    <t>Об'єкт __________________________</t>
  </si>
  <si>
    <t>Бригада ________________________</t>
  </si>
  <si>
    <t>Виконроб _______________________</t>
  </si>
  <si>
    <t>Затверджую _______________</t>
  </si>
  <si>
    <t>__________________________</t>
  </si>
  <si>
    <t>"____" _______________ 20__р.</t>
  </si>
  <si>
    <t/>
  </si>
  <si>
    <t xml:space="preserve">                                                  НАРЯД № ____</t>
  </si>
  <si>
    <t xml:space="preserve">                                                  на відрядну роботу </t>
  </si>
  <si>
    <t xml:space="preserve">                                                  на період з 27.02.23 р.  по  25.04.23 р.</t>
  </si>
  <si>
    <t>№</t>
  </si>
  <si>
    <t>Дата</t>
  </si>
  <si>
    <t>Шифр</t>
  </si>
  <si>
    <t>Найменування</t>
  </si>
  <si>
    <t>Од. вим.</t>
  </si>
  <si>
    <t>Кількість</t>
  </si>
  <si>
    <t>Люд.-г.</t>
  </si>
  <si>
    <t>Зарплата</t>
  </si>
  <si>
    <t>Вартість</t>
  </si>
  <si>
    <t>Факт.вик.</t>
  </si>
  <si>
    <t>Різниця</t>
  </si>
  <si>
    <t>ЗП по факту</t>
  </si>
  <si>
    <t>1</t>
  </si>
  <si>
    <t>27.02.23 - 02.03.23</t>
  </si>
  <si>
    <t>Е18-2-4</t>
  </si>
  <si>
    <t>Установка котлов стальных жаротрубных пароводогрейных на твердом топливе теплопроизводительностью до 0,64 МВт [0,55 Гкал/ч]</t>
  </si>
  <si>
    <t>шт</t>
  </si>
  <si>
    <t>#18757,21##4#</t>
  </si>
  <si>
    <t>2</t>
  </si>
  <si>
    <t>02.03.23</t>
  </si>
  <si>
    <t>Е18-11-9</t>
  </si>
  <si>
    <t>Установка баков конденсационных вместимостью 3 м3</t>
  </si>
  <si>
    <t>#4801,87##6#</t>
  </si>
  <si>
    <t>3</t>
  </si>
  <si>
    <t>02.03.23 - 03.03.23</t>
  </si>
  <si>
    <t>Е18-10-9</t>
  </si>
  <si>
    <t>Установка баков расширительных круглых и прямоугольных вместимостью 1 м3</t>
  </si>
  <si>
    <t>#1648,58##7#</t>
  </si>
  <si>
    <t>4</t>
  </si>
  <si>
    <t>03.03.23 - 06.03.23</t>
  </si>
  <si>
    <t>Е18-13-1</t>
  </si>
  <si>
    <t>Установка насосов центробежных с электродвигателем, масса агрегата до 0,1 т</t>
  </si>
  <si>
    <t>#2175,45##10#</t>
  </si>
  <si>
    <t>5</t>
  </si>
  <si>
    <t>06.03.23 - 07.03.23</t>
  </si>
  <si>
    <t>М7-186-1</t>
  </si>
  <si>
    <t>Монтаж дымососа одностороннего всасывания, масса 0,67 т</t>
  </si>
  <si>
    <t>#3438,24##11#</t>
  </si>
  <si>
    <t>6</t>
  </si>
  <si>
    <t>07.03.23</t>
  </si>
  <si>
    <t>М8-102-1</t>
  </si>
  <si>
    <t>Монтаж шкафа управления или регулирования</t>
  </si>
  <si>
    <t>шкаф</t>
  </si>
  <si>
    <t>#2346,61##12#</t>
  </si>
  <si>
    <t>7</t>
  </si>
  <si>
    <t>Е19-6-1</t>
  </si>
  <si>
    <t>Установка предохранительных клапанов диаметром до 50 мм</t>
  </si>
  <si>
    <t>#424,51##13#</t>
  </si>
  <si>
    <t>8</t>
  </si>
  <si>
    <t>07.03.23 - 09.03.23</t>
  </si>
  <si>
    <t>Е16-15-3</t>
  </si>
  <si>
    <t>Установка вентилей, задвижек, затворов, клапанов обратных, кранов проходных на трубопроводах из стальных труб диаметром до 100 мм</t>
  </si>
  <si>
    <t>#755,49##15#</t>
  </si>
  <si>
    <t>9</t>
  </si>
  <si>
    <t>09.03.23</t>
  </si>
  <si>
    <t>М12-792-3</t>
  </si>
  <si>
    <t>Задвижки, клапаны стальные фланцевые, регулирующие на условное давление 4-6,4 МПа [40-64 кгс/см2], диаметр условного прохода 65-80 мм</t>
  </si>
  <si>
    <t>10 шт</t>
  </si>
  <si>
    <t>#4391,52##21#</t>
  </si>
  <si>
    <t>10</t>
  </si>
  <si>
    <t>09.03.23 - 10.03.23</t>
  </si>
  <si>
    <t>#10978,8##22#</t>
  </si>
  <si>
    <t>11</t>
  </si>
  <si>
    <t>10.03.23</t>
  </si>
  <si>
    <t>Е18-21-7</t>
  </si>
  <si>
    <t>Установка фильтров для очистки воды в трубопроводах систем отопления диаметром 100 мм</t>
  </si>
  <si>
    <t>10шт</t>
  </si>
  <si>
    <t>#66670,99##27#</t>
  </si>
  <si>
    <t>12</t>
  </si>
  <si>
    <t>Е18-22-2</t>
  </si>
  <si>
    <t>Установка манометров с трехходовым краном</t>
  </si>
  <si>
    <t>комплект</t>
  </si>
  <si>
    <t>#34,21##29#</t>
  </si>
  <si>
    <t>13</t>
  </si>
  <si>
    <t>Е18-22-4</t>
  </si>
  <si>
    <t>Установка термометров в оправе прямых и угловых</t>
  </si>
  <si>
    <t>#45,84##31#</t>
  </si>
  <si>
    <t>14</t>
  </si>
  <si>
    <t>М12-698-1</t>
  </si>
  <si>
    <t>Монтаж бобышек, штуцеров систем автоматизации на условное давление до 10 МПа [100 кгс/см2]</t>
  </si>
  <si>
    <t>#1073,23##33#</t>
  </si>
  <si>
    <t>15</t>
  </si>
  <si>
    <t>Е18-17-10</t>
  </si>
  <si>
    <t>Установка воздухоотводчиков</t>
  </si>
  <si>
    <t>#177,78##35#</t>
  </si>
  <si>
    <t>16</t>
  </si>
  <si>
    <t>Е16-12-3</t>
  </si>
  <si>
    <t>Установка фланцевых соединений на стальных трубопроводах диаметром 80 мм</t>
  </si>
  <si>
    <t>#1287,67##37#</t>
  </si>
  <si>
    <t>17</t>
  </si>
  <si>
    <t>10.03.23 - 13.03.23</t>
  </si>
  <si>
    <t>Е16-12-2</t>
  </si>
  <si>
    <t>Установка фланцевых соединений на стальных трубопроводах диаметром 65 мм</t>
  </si>
  <si>
    <t>#1160,29##38#</t>
  </si>
  <si>
    <t>18</t>
  </si>
  <si>
    <t>13.03.23</t>
  </si>
  <si>
    <t>Е20-23-3</t>
  </si>
  <si>
    <t>Установка дефлекторов диаметром патрубка 500 мм</t>
  </si>
  <si>
    <t>#5669,44##39#</t>
  </si>
  <si>
    <t>19</t>
  </si>
  <si>
    <t>Е20-24-3</t>
  </si>
  <si>
    <t>Установка узлов прохода вытяжных вентиляционных шахт диаметром патрубка до 560 мм</t>
  </si>
  <si>
    <t>10узел</t>
  </si>
  <si>
    <t>#5274,23##40#</t>
  </si>
  <si>
    <t>20</t>
  </si>
  <si>
    <t>Е20-3-7</t>
  </si>
  <si>
    <t>Прокладка воздуховодов из оцинкованной стали класса Н [нормальные] толщиной 0,7 мм, диаметром от 500 до 560 мм</t>
  </si>
  <si>
    <t>100м2</t>
  </si>
  <si>
    <t>#138478,2##42#</t>
  </si>
  <si>
    <t>21</t>
  </si>
  <si>
    <t>13.03.23 - 14.03.23</t>
  </si>
  <si>
    <t>ЕН26-23-28</t>
  </si>
  <si>
    <t>Изоляция трубопроводов диаметром 273 мм конструкциями теплоизоляционными полносборными на основе изделий из минеральной ваты или стеклянного штапельного волокна с покрытием из полимерных материалов, толщина изоляционного слоя 80 мм</t>
  </si>
  <si>
    <t>10 м</t>
  </si>
  <si>
    <t>#2301,12##43#</t>
  </si>
  <si>
    <t>22</t>
  </si>
  <si>
    <t>14.03.23 - 15.03.23</t>
  </si>
  <si>
    <t>Е16-10-5</t>
  </si>
  <si>
    <t>Прокладка трубопроводов отопления и водоснабжения из стальных электросварных труб диаметром 100 мм</t>
  </si>
  <si>
    <t>100м</t>
  </si>
  <si>
    <t>#14784,48##46#</t>
  </si>
  <si>
    <t>23</t>
  </si>
  <si>
    <t>15.03.23</t>
  </si>
  <si>
    <t>Е16-10-4</t>
  </si>
  <si>
    <t>Прокладка трубопроводов отопления и водоснабжения из стальных электросварных труб диаметром 80 мм</t>
  </si>
  <si>
    <t>#14784,48##50#</t>
  </si>
  <si>
    <t>24</t>
  </si>
  <si>
    <t>Е16-10-2</t>
  </si>
  <si>
    <t>Прокладка трубопроводов отопления и водоснабжения из стальных электросварных труб диаметром 50 мм</t>
  </si>
  <si>
    <t>#11210,81##52#</t>
  </si>
  <si>
    <t>25</t>
  </si>
  <si>
    <t>Е16-29-2</t>
  </si>
  <si>
    <t>Гидравлическое испытание трубопроводов систем отопления, водопровода и горячего водоснабжения диаметром до 100 мм</t>
  </si>
  <si>
    <t>#1097,09##55#</t>
  </si>
  <si>
    <t>26</t>
  </si>
  <si>
    <t>Е16-6-5</t>
  </si>
  <si>
    <t>Прокладка трубопроводов отопления из стальных водогазопроводных неоцинкованных труб диаметром 40 мм</t>
  </si>
  <si>
    <t>#5001,27##56#</t>
  </si>
  <si>
    <t>27</t>
  </si>
  <si>
    <t>Е13-16-6</t>
  </si>
  <si>
    <t>Огрунтовка металлических поверхностей за один раз грунтовкой ГФ-021</t>
  </si>
  <si>
    <t>#1365,43##60#</t>
  </si>
  <si>
    <t>28</t>
  </si>
  <si>
    <t>15.03.23 - 16.03.23</t>
  </si>
  <si>
    <t>ЕН15-171-3</t>
  </si>
  <si>
    <t>Масляная окраска белилами с добавлением колера стальных балок, труб диаметром более 50 мм и т.п. за два раза</t>
  </si>
  <si>
    <t>#5244,39##61#</t>
  </si>
  <si>
    <t>29</t>
  </si>
  <si>
    <t>16.03.23 - 17.03.23</t>
  </si>
  <si>
    <t>ЕН26-7-1</t>
  </si>
  <si>
    <t>Изоляция трубопроводов диаметром до 76 мм матами из стеклянного штапельного волокна, матами из супертонкого стеклянного волокна, холстами из БСТВ, матами звукопоглощающими, толщина изоляционного слоя 40 мм</t>
  </si>
  <si>
    <t>#595,61##62#</t>
  </si>
  <si>
    <t>30</t>
  </si>
  <si>
    <t>17.03.23</t>
  </si>
  <si>
    <t>ЕН26-7-4</t>
  </si>
  <si>
    <t>Изоляция трубопроводов диаметром от 89 мм до 133 мм матами из стеклянного штапельного волокна, матами из супертонкого стеклянного волокна, холстами из БСТВ, матами звукопоглощающими, толщина изоляционного слоя 40 мм</t>
  </si>
  <si>
    <t>#753,99##63#</t>
  </si>
  <si>
    <t>31</t>
  </si>
  <si>
    <t>17.03.23 - 20.03.23</t>
  </si>
  <si>
    <t>Е16-27-10</t>
  </si>
  <si>
    <t>Врезка в действующие внутренние сети трубопроводов отопления и водоснабжения диаметром 150 мм</t>
  </si>
  <si>
    <t>#2655,45##66#</t>
  </si>
  <si>
    <t>32</t>
  </si>
  <si>
    <t>20.03.23</t>
  </si>
  <si>
    <t>Е9-62-1</t>
  </si>
  <si>
    <t>Монтаж труб вытяжных, дымовых и вентиляционных диаметром до 3250 мм высотой до 45 м из листовой стали</t>
  </si>
  <si>
    <t>т</t>
  </si>
  <si>
    <t>#11826,45##69#</t>
  </si>
  <si>
    <t>33</t>
  </si>
  <si>
    <t>#4665,91##81#</t>
  </si>
  <si>
    <t>34</t>
  </si>
  <si>
    <t>Е9-72-1</t>
  </si>
  <si>
    <t>Изготовление решетчатых конструкций [стойки, опоры, фермы и др.]</t>
  </si>
  <si>
    <t>#15939,73##84#</t>
  </si>
  <si>
    <t>35</t>
  </si>
  <si>
    <t>Е9-62-4</t>
  </si>
  <si>
    <t>Опоры под трубопроводы, опорные части, седла, кронштейны, хомуты</t>
  </si>
  <si>
    <t>#4514,36##86#</t>
  </si>
  <si>
    <t>36</t>
  </si>
  <si>
    <t>#1319,53##87#</t>
  </si>
  <si>
    <t>37</t>
  </si>
  <si>
    <t>Е13-26-6</t>
  </si>
  <si>
    <t>Окраска металлических огрунтованных поверхностей эмалью ПФ-115</t>
  </si>
  <si>
    <t>#2171,59##88#</t>
  </si>
  <si>
    <t>38</t>
  </si>
  <si>
    <t>20.03.23 - 21.03.23</t>
  </si>
  <si>
    <t>#15939,73##89#</t>
  </si>
  <si>
    <t>39</t>
  </si>
  <si>
    <t>21.03.23</t>
  </si>
  <si>
    <t>#4514,36##93#</t>
  </si>
  <si>
    <t>40</t>
  </si>
  <si>
    <t>#1319,53##94#</t>
  </si>
  <si>
    <t>41</t>
  </si>
  <si>
    <t>#2171,59##95#</t>
  </si>
  <si>
    <t>42</t>
  </si>
  <si>
    <t>М8-148-1</t>
  </si>
  <si>
    <t>Кабель до 35 кВ в проложенных трубах, блоках и коробах, масса 1 м до 1 кг</t>
  </si>
  <si>
    <t>100 м</t>
  </si>
  <si>
    <t>#1430,08##98#</t>
  </si>
  <si>
    <t>43</t>
  </si>
  <si>
    <t>М8-573-5</t>
  </si>
  <si>
    <t>Шкаф [пульт] управления навесной, высота, ширина и глубина до 900х600х500 мм</t>
  </si>
  <si>
    <t>#764,33##101#</t>
  </si>
  <si>
    <t>44</t>
  </si>
  <si>
    <t>Е21-22-1</t>
  </si>
  <si>
    <t>Установка выключателей неутопленного типа при открытой проводке</t>
  </si>
  <si>
    <t>100шт</t>
  </si>
  <si>
    <t>#2055,44##103#</t>
  </si>
  <si>
    <t>45</t>
  </si>
  <si>
    <t>Е21-22-12</t>
  </si>
  <si>
    <t>Установка выключателей, переключателей пакетных 2-х и 3-х полюсных на ток до 25 А</t>
  </si>
  <si>
    <t>#25288,21##105#</t>
  </si>
  <si>
    <t>46</t>
  </si>
  <si>
    <t>21.03.23 - 22.03.23</t>
  </si>
  <si>
    <t>Е21-2-1</t>
  </si>
  <si>
    <t>Прокладка винипластовых труб, поставляемых прямыми трубами длиной 5-7 м, по стенам и колоннам с креплением накладными скобами, диаметр условного прохода до 25 мм</t>
  </si>
  <si>
    <t>#4151,47##107#</t>
  </si>
  <si>
    <t>47</t>
  </si>
  <si>
    <t>22.03.23</t>
  </si>
  <si>
    <t>Е21-18-1</t>
  </si>
  <si>
    <t>Монтаж светильников для люминесцентных ламп, устанавливаемых на штырях, количество ламп до 2</t>
  </si>
  <si>
    <t>#19075,87##109#</t>
  </si>
  <si>
    <t>48</t>
  </si>
  <si>
    <t>22.03.23 - 23.03.23</t>
  </si>
  <si>
    <t>М11-350-4</t>
  </si>
  <si>
    <t>Приборы, монтируемые на технологическом трубопроводе [расходомер объемный, скоростной, индукционный; ротаметр, клапан регулирующий; регулятор давления и температуры прямого действия; указатель потока жидкости; проточные датчики концентратомеров и плотномеров, рн-метров], диаметр трубопровода до 80 мм</t>
  </si>
  <si>
    <t>#572,03##113#</t>
  </si>
  <si>
    <t>49</t>
  </si>
  <si>
    <t>23.03.23</t>
  </si>
  <si>
    <t>М28-928-11</t>
  </si>
  <si>
    <t>Монтаж термостата электрического</t>
  </si>
  <si>
    <t>#388,99##118#</t>
  </si>
  <si>
    <t>50</t>
  </si>
  <si>
    <t>23.03.23 - 24.03.23</t>
  </si>
  <si>
    <t>#1430,08##120#</t>
  </si>
  <si>
    <t>51</t>
  </si>
  <si>
    <t>24.03.23</t>
  </si>
  <si>
    <t>Е21-14-1</t>
  </si>
  <si>
    <t>Прокладка лотков</t>
  </si>
  <si>
    <t>#4901,19##124#</t>
  </si>
  <si>
    <t>52</t>
  </si>
  <si>
    <t>Е21-12-2</t>
  </si>
  <si>
    <t>Прокладка коробов пластиковых</t>
  </si>
  <si>
    <t>#3717,83##126#</t>
  </si>
  <si>
    <t>53</t>
  </si>
  <si>
    <t>РН17-7-9</t>
  </si>
  <si>
    <t>Монтаж винипластовых труб для электропроводки диаметром до 25 мм, уложенных в бороздах под заливку</t>
  </si>
  <si>
    <t>#2117,53##128#</t>
  </si>
  <si>
    <t>54</t>
  </si>
  <si>
    <t>24.03.23 - 06.04.23</t>
  </si>
  <si>
    <t>П7-4-1</t>
  </si>
  <si>
    <t>Котел водогрейный, работающий на твердом топливе с топкой механической, полумеханическая теплопроизводительность до 1 Гкал/ч</t>
  </si>
  <si>
    <t>котел</t>
  </si>
  <si>
    <t>#32736,92##131#</t>
  </si>
  <si>
    <t>55</t>
  </si>
  <si>
    <t>06.04.23</t>
  </si>
  <si>
    <t>П7-20-1</t>
  </si>
  <si>
    <t>Бак под давлением вместимостью до 100 м3, давлением до 0.12 МПа [кгс/см2]</t>
  </si>
  <si>
    <t>бак</t>
  </si>
  <si>
    <t>#1215,08##132#</t>
  </si>
  <si>
    <t>56</t>
  </si>
  <si>
    <t>П7-12-1</t>
  </si>
  <si>
    <t>Сепаратор пыли диаметром до 3 м или циклон диаметром до 1,5 м, объемом до 12 м3</t>
  </si>
  <si>
    <t>#502,1##133#</t>
  </si>
  <si>
    <t>57</t>
  </si>
  <si>
    <t>П2-9-10</t>
  </si>
  <si>
    <t>Блок сигнализации, ограничения</t>
  </si>
  <si>
    <t>#502,1##134#</t>
  </si>
  <si>
    <t>58</t>
  </si>
  <si>
    <t>06.04.23 - 07.04.23</t>
  </si>
  <si>
    <t>П2-16-1</t>
  </si>
  <si>
    <t>Система дистанционного управления исполнительным механизмом регулирующего органа</t>
  </si>
  <si>
    <t>система</t>
  </si>
  <si>
    <t>#903,78##135#</t>
  </si>
  <si>
    <t>59</t>
  </si>
  <si>
    <t>07.04.23</t>
  </si>
  <si>
    <t>Е1-13-2</t>
  </si>
  <si>
    <t>Разработка грунта в отвал экскаваторами "драглайн" или "обратная лопата" с ковшом вместимостью 0,4 [0,3-0,45] м3, группа грунтов 2</t>
  </si>
  <si>
    <t>1000м3</t>
  </si>
  <si>
    <t>#28358,75##149#</t>
  </si>
  <si>
    <t>60</t>
  </si>
  <si>
    <t>Е1-164-2</t>
  </si>
  <si>
    <t>Доработка вручную, зачистка дна и стенок с выкидкой грунта в котлованах и траншеях, разработанных механизированным способом</t>
  </si>
  <si>
    <t>100м3</t>
  </si>
  <si>
    <t>#22669,79##150#</t>
  </si>
  <si>
    <t>61</t>
  </si>
  <si>
    <t>Е1-18-2</t>
  </si>
  <si>
    <t>Разработка грунта с погрузкой на автомобили-самосвалы экскаваторами одноковшовыми дизельными на гусеничном ходу с ковшом вместимостью 0,4 [0,35-0,45] м3, группа грунтов 2</t>
  </si>
  <si>
    <t>#49916,69##151#</t>
  </si>
  <si>
    <t>62</t>
  </si>
  <si>
    <t>07.04.23 - 10.04.23</t>
  </si>
  <si>
    <t>С311-5</t>
  </si>
  <si>
    <t>Перевозка грунта до 5 км</t>
  </si>
  <si>
    <t>#61,99##152#</t>
  </si>
  <si>
    <t>63</t>
  </si>
  <si>
    <t>10.04.23</t>
  </si>
  <si>
    <t>Е23-1-1</t>
  </si>
  <si>
    <t>Устройство песчаного основания под трубопроводы</t>
  </si>
  <si>
    <t>10м3</t>
  </si>
  <si>
    <t>#9326,49##153#</t>
  </si>
  <si>
    <t>64</t>
  </si>
  <si>
    <t>10.04.23 - 11.04.23</t>
  </si>
  <si>
    <t>Е1-27-1</t>
  </si>
  <si>
    <t>Засыпка траншей и котлованов бульдозерами мощностью 59 кВт [80 л.с.] с перемещением грунта до 5 м, группа грунтов 1</t>
  </si>
  <si>
    <t>#7322,25##154#</t>
  </si>
  <si>
    <t>65</t>
  </si>
  <si>
    <t>11.04.23</t>
  </si>
  <si>
    <t>#7322,25##156#</t>
  </si>
  <si>
    <t>66</t>
  </si>
  <si>
    <t>11.04.23 - 12.04.23</t>
  </si>
  <si>
    <t>ЕН6-3-4</t>
  </si>
  <si>
    <t>Устройство железобетонных фундаментов общего назначения объемом до 5 м3</t>
  </si>
  <si>
    <t>100 м3</t>
  </si>
  <si>
    <t>#353173,93##157#</t>
  </si>
  <si>
    <t>67</t>
  </si>
  <si>
    <t>12.04.23 - 14.04.23</t>
  </si>
  <si>
    <t>Е24-1-7</t>
  </si>
  <si>
    <t>Прокладка трубопроводов надземная и в каналах при условном давлении 0,6 МПа [6 кг/см2], температуре 115 град.С, диаметр труб 200 мм</t>
  </si>
  <si>
    <t>1000м</t>
  </si>
  <si>
    <t>#142694,88##160#</t>
  </si>
  <si>
    <t>68</t>
  </si>
  <si>
    <t>14.04.23</t>
  </si>
  <si>
    <t>РН15-2-4</t>
  </si>
  <si>
    <t>Демонтаж фланцевых задвижек диаметром до 100 мм</t>
  </si>
  <si>
    <t>#12069,29##161#</t>
  </si>
  <si>
    <t>69</t>
  </si>
  <si>
    <t>РН15-2-2</t>
  </si>
  <si>
    <t>Демонтаж вентилей диаметром до 50 мм</t>
  </si>
  <si>
    <t>#2524,4##162#</t>
  </si>
  <si>
    <t>70</t>
  </si>
  <si>
    <t>14.04.23 - 19.04.23</t>
  </si>
  <si>
    <t>#348672,5##163#</t>
  </si>
  <si>
    <t>71</t>
  </si>
  <si>
    <t>19.04.23</t>
  </si>
  <si>
    <t>М8-143-5</t>
  </si>
  <si>
    <t>Покрытие 1-2 кабелей, проложенных в траншее, сигнальной лентой</t>
  </si>
  <si>
    <t>100 м тр</t>
  </si>
  <si>
    <t>#303,89##173#</t>
  </si>
  <si>
    <t>72</t>
  </si>
  <si>
    <t>#303,89##175#</t>
  </si>
  <si>
    <t>73</t>
  </si>
  <si>
    <t>19.04.23 - 20.04.23</t>
  </si>
  <si>
    <t>Е16-30-2</t>
  </si>
  <si>
    <t>Заделка сальников при проходе труб через фундаменты или стены подвала, диаметр труб до 200 мм</t>
  </si>
  <si>
    <t>сальник</t>
  </si>
  <si>
    <t>#358,95##177#</t>
  </si>
  <si>
    <t>74</t>
  </si>
  <si>
    <t>20.04.23</t>
  </si>
  <si>
    <t>ЕН22-38-3</t>
  </si>
  <si>
    <t>Врезка в существующую сеть из стальных труб стальных штуцеров [патрубков] диаметром 100 мм</t>
  </si>
  <si>
    <t>#880,19##178#</t>
  </si>
  <si>
    <t>75</t>
  </si>
  <si>
    <t>20.04.23 - 21.04.23</t>
  </si>
  <si>
    <t>Е7-62-1</t>
  </si>
  <si>
    <t>Устройство камер со стенами из бетонных блоков</t>
  </si>
  <si>
    <t>#390884,22##179#</t>
  </si>
  <si>
    <t>76</t>
  </si>
  <si>
    <t>21.04.23</t>
  </si>
  <si>
    <t>Е24-1-6</t>
  </si>
  <si>
    <t>Прокладка трубопроводов надземная и в каналах при условном давлении 0,6 МПа [6 кг/см2], температуре 115 град.С, диаметр труб 150 мм</t>
  </si>
  <si>
    <t>#228780,96##181#</t>
  </si>
  <si>
    <t>77</t>
  </si>
  <si>
    <t>21.04.23 - 24.04.23</t>
  </si>
  <si>
    <t>ЕН22-15-5</t>
  </si>
  <si>
    <t>Нанесение весьма усиленной антикоррозионной битумно-резиновой изоляции на стальные трубопроводы диаметром 150 мм</t>
  </si>
  <si>
    <t>#150314,92##183#</t>
  </si>
  <si>
    <t>78</t>
  </si>
  <si>
    <t>24.04.23</t>
  </si>
  <si>
    <t>ЕН22-36-3</t>
  </si>
  <si>
    <t>Установка стальных задвижек или клапанов обратных диаметром 150 мм</t>
  </si>
  <si>
    <t>#629,3##184#</t>
  </si>
  <si>
    <t>79</t>
  </si>
  <si>
    <t>Е16-7-5</t>
  </si>
  <si>
    <t>Прокладка трубопроводов водоснабжения из стальных водогазопроводных оцинкованных труб диаметром 40 мм</t>
  </si>
  <si>
    <t>#39567,54##186#</t>
  </si>
  <si>
    <t>80</t>
  </si>
  <si>
    <t>#2175,45##187#</t>
  </si>
  <si>
    <t>81</t>
  </si>
  <si>
    <t>24.04.23 - 25.04.23</t>
  </si>
  <si>
    <t>Е23-13-3</t>
  </si>
  <si>
    <t>Устройство круглых сборных железобетонных канализационных колодцев диаметром 1 м в сухих грунтах</t>
  </si>
  <si>
    <t>#31783,57##189#</t>
  </si>
  <si>
    <t>82</t>
  </si>
  <si>
    <t>25.04.23</t>
  </si>
  <si>
    <t>ЕН15-172-4</t>
  </si>
  <si>
    <t>Окраска суриком решеток, переплетов, радиаторов, труб диаметром менее 50 мм и т.п. за два раза</t>
  </si>
  <si>
    <t>#9170,24##196#</t>
  </si>
  <si>
    <t xml:space="preserve">Всього: </t>
  </si>
  <si>
    <t>Завдання видав _______________                                                         Завдання здав _____________</t>
  </si>
  <si>
    <t xml:space="preserve">          Оцінка якості виконаних робіт _________</t>
  </si>
  <si>
    <t>Завдання прийняв _____________                                                         Завдання прийняв ___________</t>
  </si>
  <si>
    <t xml:space="preserve">          Роботи виконані _____вчасно/не вчасно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</si>
</sst>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sz val="10"/>
      <color indexed="8"/>
      <name val="Arial"/>
      <charset val="1"/>
    </font>
    <font>
      <b/>
      <sz val="10"/>
      <color indexed="64"/>
      <name val="Arial"/>
      <charset val="1"/>
    </font>
    <font>
      <b/>
      <sz val="14"/>
      <color indexed="64"/>
      <name val="Arial"/>
      <charset val="1"/>
    </font>
    <font>
      <b/>
      <sz val="12"/>
      <color indexed="64"/>
      <name val="Arial"/>
      <charset val="1"/>
    </font>
    <font>
      <b/>
      <sz val="10"/>
      <color indexed="10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/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98"/>
  <sheetViews>
    <sheetView tabSelected="1" workbookViewId="0"/>
  </sheetViews>
  <sheetFormatPr defaultRowHeight="12.75"/>
  <cols>
    <col min="1" max="1" width="4.7109375" customWidth="1"/>
    <col min="2" max="3" width="9.5703125" customWidth="1"/>
    <col min="4" max="4" width="50.140625" customWidth="1"/>
    <col min="5" max="9" width="9.5703125" customWidth="1"/>
    <col min="10" max="10" width="10" customWidth="1"/>
    <col min="11" max="12" width="9.5703125" customWidth="1"/>
    <col min="13" max="13" width="0" hidden="1" customWidth="1"/>
  </cols>
  <sheetData>
    <row r="1" spans="1:13">
      <c r="A1" s="11"/>
    </row>
    <row r="2" spans="1:13">
      <c r="A2" s="1" t="s">
        <v>0</v>
      </c>
      <c r="J2" s="1" t="s">
        <v>4</v>
      </c>
    </row>
    <row r="3" spans="1:13">
      <c r="A3" s="1" t="s">
        <v>1</v>
      </c>
      <c r="J3" s="1" t="s">
        <v>5</v>
      </c>
    </row>
    <row r="4" spans="1:13">
      <c r="A4" s="1" t="s">
        <v>2</v>
      </c>
      <c r="J4" s="1" t="s">
        <v>6</v>
      </c>
    </row>
    <row r="5" spans="1:13">
      <c r="A5" s="1" t="s">
        <v>3</v>
      </c>
      <c r="J5" s="1" t="s">
        <v>7</v>
      </c>
    </row>
    <row r="6" spans="1:13" ht="21.95" customHeight="1">
      <c r="D6" s="2" t="s">
        <v>8</v>
      </c>
      <c r="E6" s="2" t="s">
        <v>8</v>
      </c>
      <c r="F6" s="2" t="s">
        <v>8</v>
      </c>
      <c r="G6" s="2" t="s">
        <v>8</v>
      </c>
    </row>
    <row r="7" spans="1:13" ht="17.100000000000001" customHeight="1">
      <c r="D7" s="3" t="s">
        <v>9</v>
      </c>
      <c r="E7" s="3" t="s">
        <v>9</v>
      </c>
      <c r="F7" s="3" t="s">
        <v>9</v>
      </c>
      <c r="G7" s="3" t="s">
        <v>9</v>
      </c>
    </row>
    <row r="8" spans="1:13" ht="17.100000000000001" customHeight="1">
      <c r="D8" s="3" t="s">
        <v>10</v>
      </c>
      <c r="E8" s="3" t="s">
        <v>10</v>
      </c>
      <c r="F8" s="3" t="s">
        <v>10</v>
      </c>
      <c r="G8" s="3" t="s">
        <v>10</v>
      </c>
    </row>
    <row r="10" spans="1:13" ht="60" customHeight="1">
      <c r="A10" s="4" t="s">
        <v>11</v>
      </c>
      <c r="B10" s="4" t="s">
        <v>12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7</v>
      </c>
    </row>
    <row r="11" spans="1:13" ht="24.95" customHeight="1">
      <c r="A11" s="5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>
        <v>1</v>
      </c>
      <c r="G11" s="6">
        <v>123.49</v>
      </c>
      <c r="H11" s="6">
        <v>10784</v>
      </c>
      <c r="I11" s="6">
        <v>18757</v>
      </c>
      <c r="J11" s="5">
        <v>0</v>
      </c>
      <c r="K11" s="6">
        <f t="shared" ref="K11:K42" si="0">F11-J11</f>
        <v>1</v>
      </c>
      <c r="L11" s="6">
        <f t="shared" ref="L11:L42" si="1">ROUND((ROUND((H11/F11),2)*J11),2)</f>
        <v>0</v>
      </c>
      <c r="M11" s="5" t="s">
        <v>28</v>
      </c>
    </row>
    <row r="12" spans="1:13" ht="24.95" customHeight="1">
      <c r="A12" s="5" t="s">
        <v>29</v>
      </c>
      <c r="B12" s="5" t="s">
        <v>30</v>
      </c>
      <c r="C12" s="5" t="s">
        <v>31</v>
      </c>
      <c r="D12" s="5" t="s">
        <v>32</v>
      </c>
      <c r="E12" s="5" t="s">
        <v>27</v>
      </c>
      <c r="F12" s="5">
        <v>1</v>
      </c>
      <c r="G12" s="6">
        <v>31</v>
      </c>
      <c r="H12" s="6">
        <v>2444</v>
      </c>
      <c r="I12" s="6">
        <v>4802</v>
      </c>
      <c r="J12" s="5">
        <v>0</v>
      </c>
      <c r="K12" s="6">
        <f t="shared" si="0"/>
        <v>1</v>
      </c>
      <c r="L12" s="6">
        <f t="shared" si="1"/>
        <v>0</v>
      </c>
      <c r="M12" s="5" t="s">
        <v>33</v>
      </c>
    </row>
    <row r="13" spans="1:13" ht="24.95" customHeight="1">
      <c r="A13" s="5" t="s">
        <v>34</v>
      </c>
      <c r="B13" s="5" t="s">
        <v>35</v>
      </c>
      <c r="C13" s="5" t="s">
        <v>36</v>
      </c>
      <c r="D13" s="5" t="s">
        <v>37</v>
      </c>
      <c r="E13" s="5" t="s">
        <v>27</v>
      </c>
      <c r="F13" s="5">
        <v>1</v>
      </c>
      <c r="G13" s="6">
        <v>18.04</v>
      </c>
      <c r="H13" s="6">
        <v>1519</v>
      </c>
      <c r="I13" s="6">
        <v>1649</v>
      </c>
      <c r="J13" s="5">
        <v>0</v>
      </c>
      <c r="K13" s="6">
        <f t="shared" si="0"/>
        <v>1</v>
      </c>
      <c r="L13" s="6">
        <f t="shared" si="1"/>
        <v>0</v>
      </c>
      <c r="M13" s="5" t="s">
        <v>38</v>
      </c>
    </row>
    <row r="14" spans="1:13" ht="24.95" customHeight="1">
      <c r="A14" s="5" t="s">
        <v>39</v>
      </c>
      <c r="B14" s="5" t="s">
        <v>40</v>
      </c>
      <c r="C14" s="5" t="s">
        <v>41</v>
      </c>
      <c r="D14" s="5" t="s">
        <v>42</v>
      </c>
      <c r="E14" s="5" t="s">
        <v>27</v>
      </c>
      <c r="F14" s="5">
        <v>2</v>
      </c>
      <c r="G14" s="6">
        <v>42.64</v>
      </c>
      <c r="H14" s="6">
        <v>3767</v>
      </c>
      <c r="I14" s="6">
        <v>4351</v>
      </c>
      <c r="J14" s="5">
        <v>0</v>
      </c>
      <c r="K14" s="6">
        <f t="shared" si="0"/>
        <v>2</v>
      </c>
      <c r="L14" s="6">
        <f t="shared" si="1"/>
        <v>0</v>
      </c>
      <c r="M14" s="5" t="s">
        <v>43</v>
      </c>
    </row>
    <row r="15" spans="1:13" ht="24.95" customHeight="1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27</v>
      </c>
      <c r="F15" s="5">
        <v>1</v>
      </c>
      <c r="G15" s="6">
        <v>35</v>
      </c>
      <c r="H15" s="6">
        <v>3202</v>
      </c>
      <c r="I15" s="6">
        <v>3438</v>
      </c>
      <c r="J15" s="5">
        <v>0</v>
      </c>
      <c r="K15" s="6">
        <f t="shared" si="0"/>
        <v>1</v>
      </c>
      <c r="L15" s="6">
        <f t="shared" si="1"/>
        <v>0</v>
      </c>
      <c r="M15" s="5" t="s">
        <v>48</v>
      </c>
    </row>
    <row r="16" spans="1:13" ht="24.95" customHeight="1">
      <c r="A16" s="5" t="s">
        <v>49</v>
      </c>
      <c r="B16" s="5" t="s">
        <v>50</v>
      </c>
      <c r="C16" s="5" t="s">
        <v>51</v>
      </c>
      <c r="D16" s="5" t="s">
        <v>52</v>
      </c>
      <c r="E16" s="5" t="s">
        <v>53</v>
      </c>
      <c r="F16" s="5">
        <v>1</v>
      </c>
      <c r="G16" s="6">
        <v>20.8</v>
      </c>
      <c r="H16" s="6">
        <v>1903</v>
      </c>
      <c r="I16" s="6">
        <v>2347</v>
      </c>
      <c r="J16" s="5">
        <v>0</v>
      </c>
      <c r="K16" s="6">
        <f t="shared" si="0"/>
        <v>1</v>
      </c>
      <c r="L16" s="6">
        <f t="shared" si="1"/>
        <v>0</v>
      </c>
      <c r="M16" s="5" t="s">
        <v>54</v>
      </c>
    </row>
    <row r="17" spans="1:13" ht="24.95" customHeight="1">
      <c r="A17" s="5" t="s">
        <v>55</v>
      </c>
      <c r="B17" s="5" t="s">
        <v>50</v>
      </c>
      <c r="C17" s="5" t="s">
        <v>56</v>
      </c>
      <c r="D17" s="5" t="s">
        <v>57</v>
      </c>
      <c r="E17" s="5" t="s">
        <v>27</v>
      </c>
      <c r="F17" s="5">
        <v>2</v>
      </c>
      <c r="G17" s="6">
        <v>7.16</v>
      </c>
      <c r="H17" s="6">
        <v>655</v>
      </c>
      <c r="I17" s="6">
        <v>849</v>
      </c>
      <c r="J17" s="5">
        <v>0</v>
      </c>
      <c r="K17" s="6">
        <f t="shared" si="0"/>
        <v>2</v>
      </c>
      <c r="L17" s="6">
        <f t="shared" si="1"/>
        <v>0</v>
      </c>
      <c r="M17" s="5" t="s">
        <v>58</v>
      </c>
    </row>
    <row r="18" spans="1:13" ht="24.95" customHeight="1">
      <c r="A18" s="5" t="s">
        <v>59</v>
      </c>
      <c r="B18" s="5" t="s">
        <v>60</v>
      </c>
      <c r="C18" s="5" t="s">
        <v>61</v>
      </c>
      <c r="D18" s="5" t="s">
        <v>62</v>
      </c>
      <c r="E18" s="5" t="s">
        <v>27</v>
      </c>
      <c r="F18" s="5">
        <v>14</v>
      </c>
      <c r="G18" s="6">
        <v>59.64</v>
      </c>
      <c r="H18" s="6">
        <v>5269</v>
      </c>
      <c r="I18" s="6">
        <v>10577</v>
      </c>
      <c r="J18" s="5">
        <v>0</v>
      </c>
      <c r="K18" s="6">
        <f t="shared" si="0"/>
        <v>14</v>
      </c>
      <c r="L18" s="6">
        <f t="shared" si="1"/>
        <v>0</v>
      </c>
      <c r="M18" s="5" t="s">
        <v>63</v>
      </c>
    </row>
    <row r="19" spans="1:13" ht="24.95" customHeight="1">
      <c r="A19" s="5" t="s">
        <v>64</v>
      </c>
      <c r="B19" s="5" t="s">
        <v>65</v>
      </c>
      <c r="C19" s="5" t="s">
        <v>66</v>
      </c>
      <c r="D19" s="5" t="s">
        <v>67</v>
      </c>
      <c r="E19" s="5" t="s">
        <v>68</v>
      </c>
      <c r="F19" s="5">
        <v>0.1</v>
      </c>
      <c r="G19" s="6">
        <v>4.8</v>
      </c>
      <c r="H19" s="6">
        <v>439</v>
      </c>
      <c r="I19" s="6">
        <v>439</v>
      </c>
      <c r="J19" s="5">
        <v>0</v>
      </c>
      <c r="K19" s="6">
        <f t="shared" si="0"/>
        <v>0.1</v>
      </c>
      <c r="L19" s="6">
        <f t="shared" si="1"/>
        <v>0</v>
      </c>
      <c r="M19" s="5" t="s">
        <v>69</v>
      </c>
    </row>
    <row r="20" spans="1:13" ht="24.95" customHeight="1">
      <c r="A20" s="5" t="s">
        <v>70</v>
      </c>
      <c r="B20" s="5" t="s">
        <v>71</v>
      </c>
      <c r="C20" s="5" t="s">
        <v>66</v>
      </c>
      <c r="D20" s="5" t="s">
        <v>67</v>
      </c>
      <c r="E20" s="5" t="s">
        <v>68</v>
      </c>
      <c r="F20" s="5">
        <v>0.2</v>
      </c>
      <c r="G20" s="6">
        <v>24</v>
      </c>
      <c r="H20" s="6">
        <v>2196</v>
      </c>
      <c r="I20" s="6">
        <v>2196</v>
      </c>
      <c r="J20" s="5">
        <v>0</v>
      </c>
      <c r="K20" s="6">
        <f t="shared" si="0"/>
        <v>0.2</v>
      </c>
      <c r="L20" s="6">
        <f t="shared" si="1"/>
        <v>0</v>
      </c>
      <c r="M20" s="5" t="s">
        <v>72</v>
      </c>
    </row>
    <row r="21" spans="1:13" ht="24.95" customHeight="1">
      <c r="A21" s="5" t="s">
        <v>73</v>
      </c>
      <c r="B21" s="5" t="s">
        <v>74</v>
      </c>
      <c r="C21" s="5" t="s">
        <v>75</v>
      </c>
      <c r="D21" s="5" t="s">
        <v>76</v>
      </c>
      <c r="E21" s="5" t="s">
        <v>77</v>
      </c>
      <c r="F21" s="5">
        <v>0.1</v>
      </c>
      <c r="G21" s="6">
        <v>2.67</v>
      </c>
      <c r="H21" s="6">
        <v>236</v>
      </c>
      <c r="I21" s="6">
        <v>6667</v>
      </c>
      <c r="J21" s="5">
        <v>0</v>
      </c>
      <c r="K21" s="6">
        <f t="shared" si="0"/>
        <v>0.1</v>
      </c>
      <c r="L21" s="6">
        <f t="shared" si="1"/>
        <v>0</v>
      </c>
      <c r="M21" s="5" t="s">
        <v>78</v>
      </c>
    </row>
    <row r="22" spans="1:13" ht="24.95" customHeight="1">
      <c r="A22" s="5" t="s">
        <v>79</v>
      </c>
      <c r="B22" s="5" t="s">
        <v>74</v>
      </c>
      <c r="C22" s="5" t="s">
        <v>80</v>
      </c>
      <c r="D22" s="5" t="s">
        <v>81</v>
      </c>
      <c r="E22" s="5" t="s">
        <v>82</v>
      </c>
      <c r="F22" s="5">
        <v>7</v>
      </c>
      <c r="G22" s="6">
        <v>2.52</v>
      </c>
      <c r="H22" s="6">
        <v>238</v>
      </c>
      <c r="I22" s="6">
        <v>239</v>
      </c>
      <c r="J22" s="5">
        <v>0</v>
      </c>
      <c r="K22" s="6">
        <f t="shared" si="0"/>
        <v>7</v>
      </c>
      <c r="L22" s="6">
        <f t="shared" si="1"/>
        <v>0</v>
      </c>
      <c r="M22" s="5" t="s">
        <v>83</v>
      </c>
    </row>
    <row r="23" spans="1:13" ht="24.95" customHeight="1">
      <c r="A23" s="5" t="s">
        <v>84</v>
      </c>
      <c r="B23" s="5" t="s">
        <v>74</v>
      </c>
      <c r="C23" s="5" t="s">
        <v>85</v>
      </c>
      <c r="D23" s="5" t="s">
        <v>86</v>
      </c>
      <c r="E23" s="5" t="s">
        <v>82</v>
      </c>
      <c r="F23" s="5">
        <v>5</v>
      </c>
      <c r="G23" s="6">
        <v>2.5499999999999998</v>
      </c>
      <c r="H23" s="6">
        <v>228</v>
      </c>
      <c r="I23" s="6">
        <v>229</v>
      </c>
      <c r="J23" s="5">
        <v>0</v>
      </c>
      <c r="K23" s="6">
        <f t="shared" si="0"/>
        <v>5</v>
      </c>
      <c r="L23" s="6">
        <f t="shared" si="1"/>
        <v>0</v>
      </c>
      <c r="M23" s="5" t="s">
        <v>87</v>
      </c>
    </row>
    <row r="24" spans="1:13" ht="24.95" customHeight="1">
      <c r="A24" s="5" t="s">
        <v>88</v>
      </c>
      <c r="B24" s="5" t="s">
        <v>74</v>
      </c>
      <c r="C24" s="5" t="s">
        <v>89</v>
      </c>
      <c r="D24" s="5" t="s">
        <v>90</v>
      </c>
      <c r="E24" s="5" t="s">
        <v>68</v>
      </c>
      <c r="F24" s="5">
        <v>1.2</v>
      </c>
      <c r="G24" s="6">
        <v>11.16</v>
      </c>
      <c r="H24" s="6">
        <v>1021</v>
      </c>
      <c r="I24" s="6">
        <v>1288</v>
      </c>
      <c r="J24" s="5">
        <v>0</v>
      </c>
      <c r="K24" s="6">
        <f t="shared" si="0"/>
        <v>1.2</v>
      </c>
      <c r="L24" s="6">
        <f t="shared" si="1"/>
        <v>0</v>
      </c>
      <c r="M24" s="5" t="s">
        <v>91</v>
      </c>
    </row>
    <row r="25" spans="1:13" ht="24.95" customHeight="1">
      <c r="A25" s="5" t="s">
        <v>92</v>
      </c>
      <c r="B25" s="5" t="s">
        <v>74</v>
      </c>
      <c r="C25" s="5" t="s">
        <v>93</v>
      </c>
      <c r="D25" s="5" t="s">
        <v>94</v>
      </c>
      <c r="E25" s="5" t="s">
        <v>27</v>
      </c>
      <c r="F25" s="5">
        <v>4</v>
      </c>
      <c r="G25" s="6">
        <v>6.64</v>
      </c>
      <c r="H25" s="6">
        <v>601</v>
      </c>
      <c r="I25" s="6">
        <v>711</v>
      </c>
      <c r="J25" s="5">
        <v>0</v>
      </c>
      <c r="K25" s="6">
        <f t="shared" si="0"/>
        <v>4</v>
      </c>
      <c r="L25" s="6">
        <f t="shared" si="1"/>
        <v>0</v>
      </c>
      <c r="M25" s="5" t="s">
        <v>95</v>
      </c>
    </row>
    <row r="26" spans="1:13" ht="24.95" customHeight="1">
      <c r="A26" s="5" t="s">
        <v>96</v>
      </c>
      <c r="B26" s="5" t="s">
        <v>74</v>
      </c>
      <c r="C26" s="5" t="s">
        <v>97</v>
      </c>
      <c r="D26" s="5" t="s">
        <v>98</v>
      </c>
      <c r="E26" s="5" t="s">
        <v>27</v>
      </c>
      <c r="F26" s="5">
        <v>2</v>
      </c>
      <c r="G26" s="6">
        <v>4.78</v>
      </c>
      <c r="H26" s="6">
        <v>457</v>
      </c>
      <c r="I26" s="6">
        <v>2575</v>
      </c>
      <c r="J26" s="5">
        <v>0</v>
      </c>
      <c r="K26" s="6">
        <f t="shared" si="0"/>
        <v>2</v>
      </c>
      <c r="L26" s="6">
        <f t="shared" si="1"/>
        <v>0</v>
      </c>
      <c r="M26" s="5" t="s">
        <v>99</v>
      </c>
    </row>
    <row r="27" spans="1:13" ht="24.95" customHeight="1">
      <c r="A27" s="5" t="s">
        <v>100</v>
      </c>
      <c r="B27" s="5" t="s">
        <v>101</v>
      </c>
      <c r="C27" s="5" t="s">
        <v>102</v>
      </c>
      <c r="D27" s="5" t="s">
        <v>103</v>
      </c>
      <c r="E27" s="5" t="s">
        <v>27</v>
      </c>
      <c r="F27" s="5">
        <v>5</v>
      </c>
      <c r="G27" s="6">
        <v>11.95</v>
      </c>
      <c r="H27" s="6">
        <v>1143</v>
      </c>
      <c r="I27" s="6">
        <v>5801</v>
      </c>
      <c r="J27" s="5">
        <v>0</v>
      </c>
      <c r="K27" s="6">
        <f t="shared" si="0"/>
        <v>5</v>
      </c>
      <c r="L27" s="6">
        <f t="shared" si="1"/>
        <v>0</v>
      </c>
      <c r="M27" s="5" t="s">
        <v>104</v>
      </c>
    </row>
    <row r="28" spans="1:13" ht="24.95" customHeight="1">
      <c r="A28" s="5" t="s">
        <v>105</v>
      </c>
      <c r="B28" s="5" t="s">
        <v>106</v>
      </c>
      <c r="C28" s="5" t="s">
        <v>107</v>
      </c>
      <c r="D28" s="5" t="s">
        <v>108</v>
      </c>
      <c r="E28" s="5" t="s">
        <v>27</v>
      </c>
      <c r="F28" s="5">
        <v>1</v>
      </c>
      <c r="G28" s="6">
        <v>7.57</v>
      </c>
      <c r="H28" s="6">
        <v>630</v>
      </c>
      <c r="I28" s="6">
        <v>5669</v>
      </c>
      <c r="J28" s="5">
        <v>0</v>
      </c>
      <c r="K28" s="6">
        <f t="shared" si="0"/>
        <v>1</v>
      </c>
      <c r="L28" s="6">
        <f t="shared" si="1"/>
        <v>0</v>
      </c>
      <c r="M28" s="5" t="s">
        <v>109</v>
      </c>
    </row>
    <row r="29" spans="1:13" ht="24.95" customHeight="1">
      <c r="A29" s="5" t="s">
        <v>110</v>
      </c>
      <c r="B29" s="5" t="s">
        <v>106</v>
      </c>
      <c r="C29" s="5" t="s">
        <v>111</v>
      </c>
      <c r="D29" s="5" t="s">
        <v>112</v>
      </c>
      <c r="E29" s="5" t="s">
        <v>113</v>
      </c>
      <c r="F29" s="5">
        <v>0.1</v>
      </c>
      <c r="G29" s="6">
        <v>5.68</v>
      </c>
      <c r="H29" s="6">
        <v>460</v>
      </c>
      <c r="I29" s="6">
        <v>527</v>
      </c>
      <c r="J29" s="5">
        <v>0</v>
      </c>
      <c r="K29" s="6">
        <f t="shared" si="0"/>
        <v>0.1</v>
      </c>
      <c r="L29" s="6">
        <f t="shared" si="1"/>
        <v>0</v>
      </c>
      <c r="M29" s="5" t="s">
        <v>114</v>
      </c>
    </row>
    <row r="30" spans="1:13" ht="24.95" customHeight="1">
      <c r="A30" s="5" t="s">
        <v>115</v>
      </c>
      <c r="B30" s="5" t="s">
        <v>106</v>
      </c>
      <c r="C30" s="5" t="s">
        <v>116</v>
      </c>
      <c r="D30" s="5" t="s">
        <v>117</v>
      </c>
      <c r="E30" s="5" t="s">
        <v>118</v>
      </c>
      <c r="F30" s="5">
        <v>5.5E-2</v>
      </c>
      <c r="G30" s="6">
        <v>11.41</v>
      </c>
      <c r="H30" s="6">
        <v>949</v>
      </c>
      <c r="I30" s="6">
        <v>7616</v>
      </c>
      <c r="J30" s="5">
        <v>0</v>
      </c>
      <c r="K30" s="6">
        <f t="shared" si="0"/>
        <v>5.5E-2</v>
      </c>
      <c r="L30" s="6">
        <f t="shared" si="1"/>
        <v>0</v>
      </c>
      <c r="M30" s="5" t="s">
        <v>119</v>
      </c>
    </row>
    <row r="31" spans="1:13" ht="24.95" customHeight="1">
      <c r="A31" s="5" t="s">
        <v>120</v>
      </c>
      <c r="B31" s="5" t="s">
        <v>121</v>
      </c>
      <c r="C31" s="5" t="s">
        <v>122</v>
      </c>
      <c r="D31" s="5" t="s">
        <v>123</v>
      </c>
      <c r="E31" s="5" t="s">
        <v>124</v>
      </c>
      <c r="F31" s="5">
        <v>0.35</v>
      </c>
      <c r="G31" s="6">
        <v>8.4</v>
      </c>
      <c r="H31" s="6">
        <v>792</v>
      </c>
      <c r="I31" s="6">
        <v>805</v>
      </c>
      <c r="J31" s="5">
        <v>0</v>
      </c>
      <c r="K31" s="6">
        <f t="shared" si="0"/>
        <v>0.35</v>
      </c>
      <c r="L31" s="6">
        <f t="shared" si="1"/>
        <v>0</v>
      </c>
      <c r="M31" s="5" t="s">
        <v>125</v>
      </c>
    </row>
    <row r="32" spans="1:13" ht="24.95" customHeight="1">
      <c r="A32" s="5" t="s">
        <v>126</v>
      </c>
      <c r="B32" s="5" t="s">
        <v>127</v>
      </c>
      <c r="C32" s="5" t="s">
        <v>128</v>
      </c>
      <c r="D32" s="5" t="s">
        <v>129</v>
      </c>
      <c r="E32" s="5" t="s">
        <v>130</v>
      </c>
      <c r="F32" s="5">
        <v>0.4</v>
      </c>
      <c r="G32" s="6">
        <v>47.56</v>
      </c>
      <c r="H32" s="6">
        <v>4416</v>
      </c>
      <c r="I32" s="6">
        <v>5914</v>
      </c>
      <c r="J32" s="5">
        <v>0</v>
      </c>
      <c r="K32" s="6">
        <f t="shared" si="0"/>
        <v>0.4</v>
      </c>
      <c r="L32" s="6">
        <f t="shared" si="1"/>
        <v>0</v>
      </c>
      <c r="M32" s="5" t="s">
        <v>131</v>
      </c>
    </row>
    <row r="33" spans="1:13" ht="24.95" customHeight="1">
      <c r="A33" s="5" t="s">
        <v>132</v>
      </c>
      <c r="B33" s="5" t="s">
        <v>133</v>
      </c>
      <c r="C33" s="5" t="s">
        <v>134</v>
      </c>
      <c r="D33" s="5" t="s">
        <v>135</v>
      </c>
      <c r="E33" s="5" t="s">
        <v>130</v>
      </c>
      <c r="F33" s="5">
        <v>0.03</v>
      </c>
      <c r="G33" s="6">
        <v>3.57</v>
      </c>
      <c r="H33" s="6">
        <v>331</v>
      </c>
      <c r="I33" s="6">
        <v>444</v>
      </c>
      <c r="J33" s="5">
        <v>0</v>
      </c>
      <c r="K33" s="6">
        <f t="shared" si="0"/>
        <v>0.03</v>
      </c>
      <c r="L33" s="6">
        <f t="shared" si="1"/>
        <v>0</v>
      </c>
      <c r="M33" s="5" t="s">
        <v>136</v>
      </c>
    </row>
    <row r="34" spans="1:13" ht="24.95" customHeight="1">
      <c r="A34" s="5" t="s">
        <v>137</v>
      </c>
      <c r="B34" s="5" t="s">
        <v>133</v>
      </c>
      <c r="C34" s="5" t="s">
        <v>138</v>
      </c>
      <c r="D34" s="5" t="s">
        <v>139</v>
      </c>
      <c r="E34" s="5" t="s">
        <v>130</v>
      </c>
      <c r="F34" s="5">
        <v>0.15</v>
      </c>
      <c r="G34" s="6">
        <v>13.6</v>
      </c>
      <c r="H34" s="6">
        <v>1263</v>
      </c>
      <c r="I34" s="6">
        <v>1682</v>
      </c>
      <c r="J34" s="5">
        <v>0</v>
      </c>
      <c r="K34" s="6">
        <f t="shared" si="0"/>
        <v>0.15</v>
      </c>
      <c r="L34" s="6">
        <f t="shared" si="1"/>
        <v>0</v>
      </c>
      <c r="M34" s="5" t="s">
        <v>140</v>
      </c>
    </row>
    <row r="35" spans="1:13" ht="24.95" customHeight="1">
      <c r="A35" s="5" t="s">
        <v>141</v>
      </c>
      <c r="B35" s="5" t="s">
        <v>133</v>
      </c>
      <c r="C35" s="5" t="s">
        <v>142</v>
      </c>
      <c r="D35" s="5" t="s">
        <v>143</v>
      </c>
      <c r="E35" s="5" t="s">
        <v>130</v>
      </c>
      <c r="F35" s="5">
        <v>0.57999999999999996</v>
      </c>
      <c r="G35" s="6">
        <v>4.7699999999999996</v>
      </c>
      <c r="H35" s="6">
        <v>527</v>
      </c>
      <c r="I35" s="6">
        <v>636</v>
      </c>
      <c r="J35" s="5">
        <v>0</v>
      </c>
      <c r="K35" s="6">
        <f t="shared" si="0"/>
        <v>0.57999999999999996</v>
      </c>
      <c r="L35" s="6">
        <f t="shared" si="1"/>
        <v>0</v>
      </c>
      <c r="M35" s="5" t="s">
        <v>144</v>
      </c>
    </row>
    <row r="36" spans="1:13" ht="24.95" customHeight="1">
      <c r="A36" s="5" t="s">
        <v>145</v>
      </c>
      <c r="B36" s="5" t="s">
        <v>133</v>
      </c>
      <c r="C36" s="5" t="s">
        <v>146</v>
      </c>
      <c r="D36" s="5" t="s">
        <v>147</v>
      </c>
      <c r="E36" s="5" t="s">
        <v>130</v>
      </c>
      <c r="F36" s="5">
        <v>0.1</v>
      </c>
      <c r="G36" s="6">
        <v>4.87</v>
      </c>
      <c r="H36" s="6">
        <v>441</v>
      </c>
      <c r="I36" s="6">
        <v>500</v>
      </c>
      <c r="J36" s="5">
        <v>0</v>
      </c>
      <c r="K36" s="6">
        <f t="shared" si="0"/>
        <v>0.1</v>
      </c>
      <c r="L36" s="6">
        <f t="shared" si="1"/>
        <v>0</v>
      </c>
      <c r="M36" s="5" t="s">
        <v>148</v>
      </c>
    </row>
    <row r="37" spans="1:13" ht="24.95" customHeight="1">
      <c r="A37" s="5" t="s">
        <v>149</v>
      </c>
      <c r="B37" s="5" t="s">
        <v>133</v>
      </c>
      <c r="C37" s="5" t="s">
        <v>150</v>
      </c>
      <c r="D37" s="5" t="s">
        <v>151</v>
      </c>
      <c r="E37" s="5" t="s">
        <v>118</v>
      </c>
      <c r="F37" s="5">
        <v>0.7</v>
      </c>
      <c r="G37" s="6">
        <v>3.35</v>
      </c>
      <c r="H37" s="6">
        <v>339</v>
      </c>
      <c r="I37" s="6">
        <v>956</v>
      </c>
      <c r="J37" s="5">
        <v>0</v>
      </c>
      <c r="K37" s="6">
        <f t="shared" si="0"/>
        <v>0.7</v>
      </c>
      <c r="L37" s="6">
        <f t="shared" si="1"/>
        <v>0</v>
      </c>
      <c r="M37" s="5" t="s">
        <v>152</v>
      </c>
    </row>
    <row r="38" spans="1:13" ht="24.95" customHeight="1">
      <c r="A38" s="5" t="s">
        <v>153</v>
      </c>
      <c r="B38" s="5" t="s">
        <v>154</v>
      </c>
      <c r="C38" s="5" t="s">
        <v>155</v>
      </c>
      <c r="D38" s="5" t="s">
        <v>156</v>
      </c>
      <c r="E38" s="5" t="s">
        <v>118</v>
      </c>
      <c r="F38" s="5">
        <v>0.7</v>
      </c>
      <c r="G38" s="6">
        <v>42.39</v>
      </c>
      <c r="H38" s="6">
        <v>3658</v>
      </c>
      <c r="I38" s="6">
        <v>3671</v>
      </c>
      <c r="J38" s="5">
        <v>0</v>
      </c>
      <c r="K38" s="6">
        <f t="shared" si="0"/>
        <v>0.7</v>
      </c>
      <c r="L38" s="6">
        <f t="shared" si="1"/>
        <v>0</v>
      </c>
      <c r="M38" s="5" t="s">
        <v>157</v>
      </c>
    </row>
    <row r="39" spans="1:13" ht="24.95" customHeight="1">
      <c r="A39" s="5" t="s">
        <v>158</v>
      </c>
      <c r="B39" s="5" t="s">
        <v>159</v>
      </c>
      <c r="C39" s="5" t="s">
        <v>160</v>
      </c>
      <c r="D39" s="5" t="s">
        <v>161</v>
      </c>
      <c r="E39" s="5" t="s">
        <v>124</v>
      </c>
      <c r="F39" s="5">
        <v>2.8</v>
      </c>
      <c r="G39" s="6">
        <v>11.42</v>
      </c>
      <c r="H39" s="6">
        <v>1021</v>
      </c>
      <c r="I39" s="6">
        <v>1668</v>
      </c>
      <c r="J39" s="5">
        <v>0</v>
      </c>
      <c r="K39" s="6">
        <f t="shared" si="0"/>
        <v>2.8</v>
      </c>
      <c r="L39" s="6">
        <f t="shared" si="1"/>
        <v>0</v>
      </c>
      <c r="M39" s="5" t="s">
        <v>162</v>
      </c>
    </row>
    <row r="40" spans="1:13" ht="24.95" customHeight="1">
      <c r="A40" s="5" t="s">
        <v>163</v>
      </c>
      <c r="B40" s="5" t="s">
        <v>164</v>
      </c>
      <c r="C40" s="5" t="s">
        <v>165</v>
      </c>
      <c r="D40" s="5" t="s">
        <v>166</v>
      </c>
      <c r="E40" s="5" t="s">
        <v>124</v>
      </c>
      <c r="F40" s="5">
        <v>4</v>
      </c>
      <c r="G40" s="6">
        <v>20.6</v>
      </c>
      <c r="H40" s="6">
        <v>1841</v>
      </c>
      <c r="I40" s="6">
        <v>3016</v>
      </c>
      <c r="J40" s="5">
        <v>0</v>
      </c>
      <c r="K40" s="6">
        <f t="shared" si="0"/>
        <v>4</v>
      </c>
      <c r="L40" s="6">
        <f t="shared" si="1"/>
        <v>0</v>
      </c>
      <c r="M40" s="5" t="s">
        <v>167</v>
      </c>
    </row>
    <row r="41" spans="1:13" ht="24.95" customHeight="1">
      <c r="A41" s="5" t="s">
        <v>168</v>
      </c>
      <c r="B41" s="5" t="s">
        <v>169</v>
      </c>
      <c r="C41" s="5" t="s">
        <v>170</v>
      </c>
      <c r="D41" s="5" t="s">
        <v>171</v>
      </c>
      <c r="E41" s="5" t="s">
        <v>27</v>
      </c>
      <c r="F41" s="5">
        <v>2</v>
      </c>
      <c r="G41" s="6">
        <v>27.46</v>
      </c>
      <c r="H41" s="6">
        <v>2512</v>
      </c>
      <c r="I41" s="6">
        <v>5311</v>
      </c>
      <c r="J41" s="5">
        <v>0</v>
      </c>
      <c r="K41" s="6">
        <f t="shared" si="0"/>
        <v>2</v>
      </c>
      <c r="L41" s="6">
        <f t="shared" si="1"/>
        <v>0</v>
      </c>
      <c r="M41" s="5" t="s">
        <v>172</v>
      </c>
    </row>
    <row r="42" spans="1:13" ht="24.95" customHeight="1">
      <c r="A42" s="5" t="s">
        <v>173</v>
      </c>
      <c r="B42" s="5" t="s">
        <v>174</v>
      </c>
      <c r="C42" s="5" t="s">
        <v>175</v>
      </c>
      <c r="D42" s="5" t="s">
        <v>176</v>
      </c>
      <c r="E42" s="5" t="s">
        <v>177</v>
      </c>
      <c r="F42" s="5">
        <v>1.392E-2</v>
      </c>
      <c r="G42" s="6">
        <v>1.1599999999999999</v>
      </c>
      <c r="H42" s="6">
        <v>111</v>
      </c>
      <c r="I42" s="6">
        <v>165</v>
      </c>
      <c r="J42" s="5">
        <v>0</v>
      </c>
      <c r="K42" s="6">
        <f t="shared" si="0"/>
        <v>1.392E-2</v>
      </c>
      <c r="L42" s="6">
        <f t="shared" si="1"/>
        <v>0</v>
      </c>
      <c r="M42" s="5" t="s">
        <v>178</v>
      </c>
    </row>
    <row r="43" spans="1:13" ht="24.95" customHeight="1">
      <c r="A43" s="5" t="s">
        <v>179</v>
      </c>
      <c r="B43" s="5" t="s">
        <v>174</v>
      </c>
      <c r="C43" s="5" t="s">
        <v>111</v>
      </c>
      <c r="D43" s="5" t="s">
        <v>112</v>
      </c>
      <c r="E43" s="5" t="s">
        <v>113</v>
      </c>
      <c r="F43" s="5">
        <v>0.1</v>
      </c>
      <c r="G43" s="6">
        <v>5.68</v>
      </c>
      <c r="H43" s="6">
        <v>460</v>
      </c>
      <c r="I43" s="6">
        <v>467</v>
      </c>
      <c r="J43" s="5">
        <v>0</v>
      </c>
      <c r="K43" s="6">
        <f t="shared" ref="K43:K74" si="2">F43-J43</f>
        <v>0.1</v>
      </c>
      <c r="L43" s="6">
        <f t="shared" ref="L43:L74" si="3">ROUND((ROUND((H43/F43),2)*J43),2)</f>
        <v>0</v>
      </c>
      <c r="M43" s="5" t="s">
        <v>180</v>
      </c>
    </row>
    <row r="44" spans="1:13" ht="24.95" customHeight="1">
      <c r="A44" s="5" t="s">
        <v>181</v>
      </c>
      <c r="B44" s="5" t="s">
        <v>174</v>
      </c>
      <c r="C44" s="5" t="s">
        <v>182</v>
      </c>
      <c r="D44" s="5" t="s">
        <v>183</v>
      </c>
      <c r="E44" s="5" t="s">
        <v>177</v>
      </c>
      <c r="F44" s="5">
        <v>1.392E-2</v>
      </c>
      <c r="G44" s="6">
        <v>2.0299999999999998</v>
      </c>
      <c r="H44" s="6">
        <v>185</v>
      </c>
      <c r="I44" s="6">
        <v>222</v>
      </c>
      <c r="J44" s="5">
        <v>0</v>
      </c>
      <c r="K44" s="6">
        <f t="shared" si="2"/>
        <v>1.392E-2</v>
      </c>
      <c r="L44" s="6">
        <f t="shared" si="3"/>
        <v>0</v>
      </c>
      <c r="M44" s="5" t="s">
        <v>184</v>
      </c>
    </row>
    <row r="45" spans="1:13" ht="24.95" customHeight="1">
      <c r="A45" s="5" t="s">
        <v>185</v>
      </c>
      <c r="B45" s="5" t="s">
        <v>174</v>
      </c>
      <c r="C45" s="5" t="s">
        <v>186</v>
      </c>
      <c r="D45" s="5" t="s">
        <v>187</v>
      </c>
      <c r="E45" s="5" t="s">
        <v>177</v>
      </c>
      <c r="F45" s="5">
        <v>1.392E-2</v>
      </c>
      <c r="G45" s="6">
        <v>0.56000000000000005</v>
      </c>
      <c r="H45" s="6">
        <v>48</v>
      </c>
      <c r="I45" s="6">
        <v>63</v>
      </c>
      <c r="J45" s="5">
        <v>0</v>
      </c>
      <c r="K45" s="6">
        <f t="shared" si="2"/>
        <v>1.392E-2</v>
      </c>
      <c r="L45" s="6">
        <f t="shared" si="3"/>
        <v>0</v>
      </c>
      <c r="M45" s="5" t="s">
        <v>188</v>
      </c>
    </row>
    <row r="46" spans="1:13" ht="24.95" customHeight="1">
      <c r="A46" s="5" t="s">
        <v>189</v>
      </c>
      <c r="B46" s="5" t="s">
        <v>174</v>
      </c>
      <c r="C46" s="5" t="s">
        <v>150</v>
      </c>
      <c r="D46" s="5" t="s">
        <v>151</v>
      </c>
      <c r="E46" s="5" t="s">
        <v>118</v>
      </c>
      <c r="F46" s="5">
        <v>2.4E-2</v>
      </c>
      <c r="G46" s="6">
        <v>0.11</v>
      </c>
      <c r="H46" s="6">
        <v>12</v>
      </c>
      <c r="I46" s="6">
        <v>32</v>
      </c>
      <c r="J46" s="5">
        <v>0</v>
      </c>
      <c r="K46" s="6">
        <f t="shared" si="2"/>
        <v>2.4E-2</v>
      </c>
      <c r="L46" s="6">
        <f t="shared" si="3"/>
        <v>0</v>
      </c>
      <c r="M46" s="5" t="s">
        <v>190</v>
      </c>
    </row>
    <row r="47" spans="1:13" ht="24.95" customHeight="1">
      <c r="A47" s="5" t="s">
        <v>191</v>
      </c>
      <c r="B47" s="5" t="s">
        <v>174</v>
      </c>
      <c r="C47" s="5" t="s">
        <v>192</v>
      </c>
      <c r="D47" s="5" t="s">
        <v>193</v>
      </c>
      <c r="E47" s="5" t="s">
        <v>118</v>
      </c>
      <c r="F47" s="5">
        <v>2.4E-2</v>
      </c>
      <c r="G47" s="6">
        <v>0.09</v>
      </c>
      <c r="H47" s="6">
        <v>9</v>
      </c>
      <c r="I47" s="6">
        <v>52</v>
      </c>
      <c r="J47" s="5">
        <v>0</v>
      </c>
      <c r="K47" s="6">
        <f t="shared" si="2"/>
        <v>2.4E-2</v>
      </c>
      <c r="L47" s="6">
        <f t="shared" si="3"/>
        <v>0</v>
      </c>
      <c r="M47" s="5" t="s">
        <v>194</v>
      </c>
    </row>
    <row r="48" spans="1:13" ht="24.95" customHeight="1">
      <c r="A48" s="5" t="s">
        <v>195</v>
      </c>
      <c r="B48" s="5" t="s">
        <v>196</v>
      </c>
      <c r="C48" s="5" t="s">
        <v>182</v>
      </c>
      <c r="D48" s="5" t="s">
        <v>183</v>
      </c>
      <c r="E48" s="5" t="s">
        <v>177</v>
      </c>
      <c r="F48" s="5">
        <v>0.19128000000000001</v>
      </c>
      <c r="G48" s="6">
        <v>27.85</v>
      </c>
      <c r="H48" s="6">
        <v>2548</v>
      </c>
      <c r="I48" s="6">
        <v>3049</v>
      </c>
      <c r="J48" s="5">
        <v>0</v>
      </c>
      <c r="K48" s="6">
        <f t="shared" si="2"/>
        <v>0.19128000000000001</v>
      </c>
      <c r="L48" s="6">
        <f t="shared" si="3"/>
        <v>0</v>
      </c>
      <c r="M48" s="5" t="s">
        <v>197</v>
      </c>
    </row>
    <row r="49" spans="1:13" ht="24.95" customHeight="1">
      <c r="A49" s="5" t="s">
        <v>198</v>
      </c>
      <c r="B49" s="5" t="s">
        <v>199</v>
      </c>
      <c r="C49" s="5" t="s">
        <v>186</v>
      </c>
      <c r="D49" s="5" t="s">
        <v>187</v>
      </c>
      <c r="E49" s="5" t="s">
        <v>177</v>
      </c>
      <c r="F49" s="5">
        <v>0.19128000000000001</v>
      </c>
      <c r="G49" s="6">
        <v>7.74</v>
      </c>
      <c r="H49" s="6">
        <v>660</v>
      </c>
      <c r="I49" s="6">
        <v>864</v>
      </c>
      <c r="J49" s="5">
        <v>0</v>
      </c>
      <c r="K49" s="6">
        <f t="shared" si="2"/>
        <v>0.19128000000000001</v>
      </c>
      <c r="L49" s="6">
        <f t="shared" si="3"/>
        <v>0</v>
      </c>
      <c r="M49" s="5" t="s">
        <v>200</v>
      </c>
    </row>
    <row r="50" spans="1:13" ht="24.95" customHeight="1">
      <c r="A50" s="5" t="s">
        <v>201</v>
      </c>
      <c r="B50" s="5" t="s">
        <v>199</v>
      </c>
      <c r="C50" s="5" t="s">
        <v>150</v>
      </c>
      <c r="D50" s="5" t="s">
        <v>151</v>
      </c>
      <c r="E50" s="5" t="s">
        <v>118</v>
      </c>
      <c r="F50" s="5">
        <v>0.19500000000000001</v>
      </c>
      <c r="G50" s="6">
        <v>0.93</v>
      </c>
      <c r="H50" s="6">
        <v>94</v>
      </c>
      <c r="I50" s="6">
        <v>257</v>
      </c>
      <c r="J50" s="5">
        <v>0</v>
      </c>
      <c r="K50" s="6">
        <f t="shared" si="2"/>
        <v>0.19500000000000001</v>
      </c>
      <c r="L50" s="6">
        <f t="shared" si="3"/>
        <v>0</v>
      </c>
      <c r="M50" s="5" t="s">
        <v>202</v>
      </c>
    </row>
    <row r="51" spans="1:13" ht="24.95" customHeight="1">
      <c r="A51" s="5" t="s">
        <v>203</v>
      </c>
      <c r="B51" s="5" t="s">
        <v>199</v>
      </c>
      <c r="C51" s="5" t="s">
        <v>192</v>
      </c>
      <c r="D51" s="5" t="s">
        <v>193</v>
      </c>
      <c r="E51" s="5" t="s">
        <v>118</v>
      </c>
      <c r="F51" s="5">
        <v>0.19500000000000001</v>
      </c>
      <c r="G51" s="6">
        <v>0.71</v>
      </c>
      <c r="H51" s="6">
        <v>70</v>
      </c>
      <c r="I51" s="6">
        <v>423</v>
      </c>
      <c r="J51" s="5">
        <v>0</v>
      </c>
      <c r="K51" s="6">
        <f t="shared" si="2"/>
        <v>0.19500000000000001</v>
      </c>
      <c r="L51" s="6">
        <f t="shared" si="3"/>
        <v>0</v>
      </c>
      <c r="M51" s="5" t="s">
        <v>204</v>
      </c>
    </row>
    <row r="52" spans="1:13" ht="24.95" customHeight="1">
      <c r="A52" s="5" t="s">
        <v>205</v>
      </c>
      <c r="B52" s="5" t="s">
        <v>199</v>
      </c>
      <c r="C52" s="5" t="s">
        <v>206</v>
      </c>
      <c r="D52" s="5" t="s">
        <v>207</v>
      </c>
      <c r="E52" s="5" t="s">
        <v>208</v>
      </c>
      <c r="F52" s="5">
        <v>0.61</v>
      </c>
      <c r="G52" s="6">
        <v>9.76</v>
      </c>
      <c r="H52" s="6">
        <v>872</v>
      </c>
      <c r="I52" s="6">
        <v>872</v>
      </c>
      <c r="J52" s="5">
        <v>0</v>
      </c>
      <c r="K52" s="6">
        <f t="shared" si="2"/>
        <v>0.61</v>
      </c>
      <c r="L52" s="6">
        <f t="shared" si="3"/>
        <v>0</v>
      </c>
      <c r="M52" s="5" t="s">
        <v>209</v>
      </c>
    </row>
    <row r="53" spans="1:13" ht="24.95" customHeight="1">
      <c r="A53" s="5" t="s">
        <v>210</v>
      </c>
      <c r="B53" s="5" t="s">
        <v>199</v>
      </c>
      <c r="C53" s="5" t="s">
        <v>211</v>
      </c>
      <c r="D53" s="5" t="s">
        <v>212</v>
      </c>
      <c r="E53" s="5" t="s">
        <v>27</v>
      </c>
      <c r="F53" s="5">
        <v>1</v>
      </c>
      <c r="G53" s="6">
        <v>3.2</v>
      </c>
      <c r="H53" s="6">
        <v>302</v>
      </c>
      <c r="I53" s="6">
        <v>764</v>
      </c>
      <c r="J53" s="5">
        <v>0</v>
      </c>
      <c r="K53" s="6">
        <f t="shared" si="2"/>
        <v>1</v>
      </c>
      <c r="L53" s="6">
        <f t="shared" si="3"/>
        <v>0</v>
      </c>
      <c r="M53" s="5" t="s">
        <v>213</v>
      </c>
    </row>
    <row r="54" spans="1:13" ht="24.95" customHeight="1">
      <c r="A54" s="5" t="s">
        <v>214</v>
      </c>
      <c r="B54" s="5" t="s">
        <v>199</v>
      </c>
      <c r="C54" s="5" t="s">
        <v>215</v>
      </c>
      <c r="D54" s="5" t="s">
        <v>216</v>
      </c>
      <c r="E54" s="5" t="s">
        <v>217</v>
      </c>
      <c r="F54" s="5">
        <v>0.02</v>
      </c>
      <c r="G54" s="6">
        <v>0.51</v>
      </c>
      <c r="H54" s="6">
        <v>41</v>
      </c>
      <c r="I54" s="6">
        <v>41</v>
      </c>
      <c r="J54" s="5">
        <v>0</v>
      </c>
      <c r="K54" s="6">
        <f t="shared" si="2"/>
        <v>0.02</v>
      </c>
      <c r="L54" s="6">
        <f t="shared" si="3"/>
        <v>0</v>
      </c>
      <c r="M54" s="5" t="s">
        <v>218</v>
      </c>
    </row>
    <row r="55" spans="1:13" ht="24.95" customHeight="1">
      <c r="A55" s="5" t="s">
        <v>219</v>
      </c>
      <c r="B55" s="5" t="s">
        <v>199</v>
      </c>
      <c r="C55" s="5" t="s">
        <v>220</v>
      </c>
      <c r="D55" s="5" t="s">
        <v>221</v>
      </c>
      <c r="E55" s="5" t="s">
        <v>217</v>
      </c>
      <c r="F55" s="5">
        <v>0.01</v>
      </c>
      <c r="G55" s="6">
        <v>2.0699999999999998</v>
      </c>
      <c r="H55" s="6">
        <v>181</v>
      </c>
      <c r="I55" s="6">
        <v>253</v>
      </c>
      <c r="J55" s="5">
        <v>0</v>
      </c>
      <c r="K55" s="6">
        <f t="shared" si="2"/>
        <v>0.01</v>
      </c>
      <c r="L55" s="6">
        <f t="shared" si="3"/>
        <v>0</v>
      </c>
      <c r="M55" s="5" t="s">
        <v>222</v>
      </c>
    </row>
    <row r="56" spans="1:13" ht="24.95" customHeight="1">
      <c r="A56" s="5" t="s">
        <v>223</v>
      </c>
      <c r="B56" s="5" t="s">
        <v>224</v>
      </c>
      <c r="C56" s="5" t="s">
        <v>225</v>
      </c>
      <c r="D56" s="5" t="s">
        <v>226</v>
      </c>
      <c r="E56" s="5" t="s">
        <v>130</v>
      </c>
      <c r="F56" s="5">
        <v>0.4</v>
      </c>
      <c r="G56" s="6">
        <v>16.93</v>
      </c>
      <c r="H56" s="6">
        <v>1389</v>
      </c>
      <c r="I56" s="6">
        <v>1661</v>
      </c>
      <c r="J56" s="5">
        <v>0</v>
      </c>
      <c r="K56" s="6">
        <f t="shared" si="2"/>
        <v>0.4</v>
      </c>
      <c r="L56" s="6">
        <f t="shared" si="3"/>
        <v>0</v>
      </c>
      <c r="M56" s="5" t="s">
        <v>227</v>
      </c>
    </row>
    <row r="57" spans="1:13" ht="24.95" customHeight="1">
      <c r="A57" s="5" t="s">
        <v>228</v>
      </c>
      <c r="B57" s="5" t="s">
        <v>229</v>
      </c>
      <c r="C57" s="5" t="s">
        <v>230</v>
      </c>
      <c r="D57" s="5" t="s">
        <v>231</v>
      </c>
      <c r="E57" s="5" t="s">
        <v>217</v>
      </c>
      <c r="F57" s="5">
        <v>0.04</v>
      </c>
      <c r="G57" s="6">
        <v>8.4499999999999993</v>
      </c>
      <c r="H57" s="6">
        <v>755</v>
      </c>
      <c r="I57" s="6">
        <v>763</v>
      </c>
      <c r="J57" s="5">
        <v>0</v>
      </c>
      <c r="K57" s="6">
        <f t="shared" si="2"/>
        <v>0.04</v>
      </c>
      <c r="L57" s="6">
        <f t="shared" si="3"/>
        <v>0</v>
      </c>
      <c r="M57" s="5" t="s">
        <v>232</v>
      </c>
    </row>
    <row r="58" spans="1:13" ht="24.95" customHeight="1">
      <c r="A58" s="5" t="s">
        <v>233</v>
      </c>
      <c r="B58" s="5" t="s">
        <v>234</v>
      </c>
      <c r="C58" s="5" t="s">
        <v>235</v>
      </c>
      <c r="D58" s="5" t="s">
        <v>236</v>
      </c>
      <c r="E58" s="5" t="s">
        <v>27</v>
      </c>
      <c r="F58" s="5">
        <v>6</v>
      </c>
      <c r="G58" s="6">
        <v>38.4</v>
      </c>
      <c r="H58" s="6">
        <v>3432</v>
      </c>
      <c r="I58" s="6">
        <v>3432</v>
      </c>
      <c r="J58" s="5">
        <v>0</v>
      </c>
      <c r="K58" s="6">
        <f t="shared" si="2"/>
        <v>6</v>
      </c>
      <c r="L58" s="6">
        <f t="shared" si="3"/>
        <v>0</v>
      </c>
      <c r="M58" s="5" t="s">
        <v>237</v>
      </c>
    </row>
    <row r="59" spans="1:13" ht="24.95" customHeight="1">
      <c r="A59" s="5" t="s">
        <v>238</v>
      </c>
      <c r="B59" s="5" t="s">
        <v>239</v>
      </c>
      <c r="C59" s="5" t="s">
        <v>240</v>
      </c>
      <c r="D59" s="5" t="s">
        <v>241</v>
      </c>
      <c r="E59" s="5" t="s">
        <v>27</v>
      </c>
      <c r="F59" s="5">
        <v>1</v>
      </c>
      <c r="G59" s="6">
        <v>4.8</v>
      </c>
      <c r="H59" s="6">
        <v>389</v>
      </c>
      <c r="I59" s="6">
        <v>389</v>
      </c>
      <c r="J59" s="5">
        <v>0</v>
      </c>
      <c r="K59" s="6">
        <f t="shared" si="2"/>
        <v>1</v>
      </c>
      <c r="L59" s="6">
        <f t="shared" si="3"/>
        <v>0</v>
      </c>
      <c r="M59" s="5" t="s">
        <v>242</v>
      </c>
    </row>
    <row r="60" spans="1:13" ht="24.95" customHeight="1">
      <c r="A60" s="5" t="s">
        <v>243</v>
      </c>
      <c r="B60" s="5" t="s">
        <v>244</v>
      </c>
      <c r="C60" s="5" t="s">
        <v>206</v>
      </c>
      <c r="D60" s="5" t="s">
        <v>207</v>
      </c>
      <c r="E60" s="5" t="s">
        <v>208</v>
      </c>
      <c r="F60" s="5">
        <v>1.31</v>
      </c>
      <c r="G60" s="6">
        <v>20.96</v>
      </c>
      <c r="H60" s="6">
        <v>1873</v>
      </c>
      <c r="I60" s="6">
        <v>1873</v>
      </c>
      <c r="J60" s="5">
        <v>0</v>
      </c>
      <c r="K60" s="6">
        <f t="shared" si="2"/>
        <v>1.31</v>
      </c>
      <c r="L60" s="6">
        <f t="shared" si="3"/>
        <v>0</v>
      </c>
      <c r="M60" s="5" t="s">
        <v>245</v>
      </c>
    </row>
    <row r="61" spans="1:13" ht="24.95" customHeight="1">
      <c r="A61" s="5" t="s">
        <v>246</v>
      </c>
      <c r="B61" s="5" t="s">
        <v>247</v>
      </c>
      <c r="C61" s="5" t="s">
        <v>248</v>
      </c>
      <c r="D61" s="5" t="s">
        <v>249</v>
      </c>
      <c r="E61" s="5" t="s">
        <v>130</v>
      </c>
      <c r="F61" s="5">
        <v>0.15</v>
      </c>
      <c r="G61" s="6">
        <v>7.08</v>
      </c>
      <c r="H61" s="6">
        <v>633</v>
      </c>
      <c r="I61" s="6">
        <v>735</v>
      </c>
      <c r="J61" s="5">
        <v>0</v>
      </c>
      <c r="K61" s="6">
        <f t="shared" si="2"/>
        <v>0.15</v>
      </c>
      <c r="L61" s="6">
        <f t="shared" si="3"/>
        <v>0</v>
      </c>
      <c r="M61" s="5" t="s">
        <v>250</v>
      </c>
    </row>
    <row r="62" spans="1:13" ht="24.95" customHeight="1">
      <c r="A62" s="5" t="s">
        <v>251</v>
      </c>
      <c r="B62" s="5" t="s">
        <v>247</v>
      </c>
      <c r="C62" s="5" t="s">
        <v>252</v>
      </c>
      <c r="D62" s="5" t="s">
        <v>253</v>
      </c>
      <c r="E62" s="5" t="s">
        <v>130</v>
      </c>
      <c r="F62" s="5">
        <v>0.16</v>
      </c>
      <c r="G62" s="6">
        <v>5.25</v>
      </c>
      <c r="H62" s="6">
        <v>458</v>
      </c>
      <c r="I62" s="6">
        <v>595</v>
      </c>
      <c r="J62" s="5">
        <v>0</v>
      </c>
      <c r="K62" s="6">
        <f t="shared" si="2"/>
        <v>0.16</v>
      </c>
      <c r="L62" s="6">
        <f t="shared" si="3"/>
        <v>0</v>
      </c>
      <c r="M62" s="5" t="s">
        <v>254</v>
      </c>
    </row>
    <row r="63" spans="1:13" ht="24.95" customHeight="1">
      <c r="A63" s="5" t="s">
        <v>255</v>
      </c>
      <c r="B63" s="5" t="s">
        <v>247</v>
      </c>
      <c r="C63" s="5" t="s">
        <v>256</v>
      </c>
      <c r="D63" s="5" t="s">
        <v>257</v>
      </c>
      <c r="E63" s="5" t="s">
        <v>130</v>
      </c>
      <c r="F63" s="5">
        <v>0.6</v>
      </c>
      <c r="G63" s="6">
        <v>15.47</v>
      </c>
      <c r="H63" s="6">
        <v>1270</v>
      </c>
      <c r="I63" s="6">
        <v>1271</v>
      </c>
      <c r="J63" s="5">
        <v>0</v>
      </c>
      <c r="K63" s="6">
        <f t="shared" si="2"/>
        <v>0.6</v>
      </c>
      <c r="L63" s="6">
        <f t="shared" si="3"/>
        <v>0</v>
      </c>
      <c r="M63" s="5" t="s">
        <v>258</v>
      </c>
    </row>
    <row r="64" spans="1:13" ht="24.95" customHeight="1">
      <c r="A64" s="5" t="s">
        <v>259</v>
      </c>
      <c r="B64" s="5" t="s">
        <v>260</v>
      </c>
      <c r="C64" s="5" t="s">
        <v>261</v>
      </c>
      <c r="D64" s="5" t="s">
        <v>262</v>
      </c>
      <c r="E64" s="5" t="s">
        <v>263</v>
      </c>
      <c r="F64" s="5">
        <v>1</v>
      </c>
      <c r="G64" s="6">
        <v>326</v>
      </c>
      <c r="H64" s="6">
        <v>32737</v>
      </c>
      <c r="I64" s="6">
        <v>32737</v>
      </c>
      <c r="J64" s="5">
        <v>0</v>
      </c>
      <c r="K64" s="6">
        <f t="shared" si="2"/>
        <v>1</v>
      </c>
      <c r="L64" s="6">
        <f t="shared" si="3"/>
        <v>0</v>
      </c>
      <c r="M64" s="5" t="s">
        <v>264</v>
      </c>
    </row>
    <row r="65" spans="1:13" ht="24.95" customHeight="1">
      <c r="A65" s="5" t="s">
        <v>265</v>
      </c>
      <c r="B65" s="5" t="s">
        <v>266</v>
      </c>
      <c r="C65" s="5" t="s">
        <v>267</v>
      </c>
      <c r="D65" s="5" t="s">
        <v>268</v>
      </c>
      <c r="E65" s="5" t="s">
        <v>269</v>
      </c>
      <c r="F65" s="5">
        <v>1</v>
      </c>
      <c r="G65" s="6">
        <v>12.1</v>
      </c>
      <c r="H65" s="6">
        <v>1215</v>
      </c>
      <c r="I65" s="6">
        <v>1215</v>
      </c>
      <c r="J65" s="5">
        <v>0</v>
      </c>
      <c r="K65" s="6">
        <f t="shared" si="2"/>
        <v>1</v>
      </c>
      <c r="L65" s="6">
        <f t="shared" si="3"/>
        <v>0</v>
      </c>
      <c r="M65" s="5" t="s">
        <v>270</v>
      </c>
    </row>
    <row r="66" spans="1:13" ht="24.95" customHeight="1">
      <c r="A66" s="5" t="s">
        <v>271</v>
      </c>
      <c r="B66" s="5" t="s">
        <v>266</v>
      </c>
      <c r="C66" s="5" t="s">
        <v>272</v>
      </c>
      <c r="D66" s="5" t="s">
        <v>273</v>
      </c>
      <c r="E66" s="5" t="s">
        <v>27</v>
      </c>
      <c r="F66" s="5">
        <v>1</v>
      </c>
      <c r="G66" s="6">
        <v>5</v>
      </c>
      <c r="H66" s="6">
        <v>502</v>
      </c>
      <c r="I66" s="6">
        <v>502</v>
      </c>
      <c r="J66" s="5">
        <v>0</v>
      </c>
      <c r="K66" s="6">
        <f t="shared" si="2"/>
        <v>1</v>
      </c>
      <c r="L66" s="6">
        <f t="shared" si="3"/>
        <v>0</v>
      </c>
      <c r="M66" s="5" t="s">
        <v>274</v>
      </c>
    </row>
    <row r="67" spans="1:13" ht="24.95" customHeight="1">
      <c r="A67" s="5" t="s">
        <v>275</v>
      </c>
      <c r="B67" s="5" t="s">
        <v>266</v>
      </c>
      <c r="C67" s="5" t="s">
        <v>276</v>
      </c>
      <c r="D67" s="5" t="s">
        <v>277</v>
      </c>
      <c r="E67" s="5" t="s">
        <v>27</v>
      </c>
      <c r="F67" s="5">
        <v>1</v>
      </c>
      <c r="G67" s="6">
        <v>5</v>
      </c>
      <c r="H67" s="6">
        <v>502</v>
      </c>
      <c r="I67" s="6">
        <v>502</v>
      </c>
      <c r="J67" s="5">
        <v>0</v>
      </c>
      <c r="K67" s="6">
        <f t="shared" si="2"/>
        <v>1</v>
      </c>
      <c r="L67" s="6">
        <f t="shared" si="3"/>
        <v>0</v>
      </c>
      <c r="M67" s="5" t="s">
        <v>278</v>
      </c>
    </row>
    <row r="68" spans="1:13" ht="24.95" customHeight="1">
      <c r="A68" s="5" t="s">
        <v>279</v>
      </c>
      <c r="B68" s="5" t="s">
        <v>280</v>
      </c>
      <c r="C68" s="5" t="s">
        <v>281</v>
      </c>
      <c r="D68" s="5" t="s">
        <v>282</v>
      </c>
      <c r="E68" s="5" t="s">
        <v>283</v>
      </c>
      <c r="F68" s="5">
        <v>2</v>
      </c>
      <c r="G68" s="6">
        <v>18</v>
      </c>
      <c r="H68" s="6">
        <v>1808</v>
      </c>
      <c r="I68" s="6">
        <v>1808</v>
      </c>
      <c r="J68" s="5">
        <v>0</v>
      </c>
      <c r="K68" s="6">
        <f t="shared" si="2"/>
        <v>2</v>
      </c>
      <c r="L68" s="6">
        <f t="shared" si="3"/>
        <v>0</v>
      </c>
      <c r="M68" s="5" t="s">
        <v>284</v>
      </c>
    </row>
    <row r="69" spans="1:13" ht="24.95" customHeight="1">
      <c r="A69" s="5" t="s">
        <v>285</v>
      </c>
      <c r="B69" s="5" t="s">
        <v>286</v>
      </c>
      <c r="C69" s="5" t="s">
        <v>287</v>
      </c>
      <c r="D69" s="5" t="s">
        <v>288</v>
      </c>
      <c r="E69" s="5" t="s">
        <v>289</v>
      </c>
      <c r="F69" s="5">
        <v>0.26074000000000003</v>
      </c>
      <c r="G69" s="6">
        <v>3.21</v>
      </c>
      <c r="H69" s="6">
        <v>237</v>
      </c>
      <c r="I69" s="6">
        <v>7394</v>
      </c>
      <c r="J69" s="5">
        <v>0</v>
      </c>
      <c r="K69" s="6">
        <f t="shared" si="2"/>
        <v>0.26074000000000003</v>
      </c>
      <c r="L69" s="6">
        <f t="shared" si="3"/>
        <v>0</v>
      </c>
      <c r="M69" s="5" t="s">
        <v>290</v>
      </c>
    </row>
    <row r="70" spans="1:13" ht="24.95" customHeight="1">
      <c r="A70" s="5" t="s">
        <v>291</v>
      </c>
      <c r="B70" s="5" t="s">
        <v>286</v>
      </c>
      <c r="C70" s="5" t="s">
        <v>292</v>
      </c>
      <c r="D70" s="5" t="s">
        <v>293</v>
      </c>
      <c r="E70" s="5" t="s">
        <v>294</v>
      </c>
      <c r="F70" s="5">
        <v>8.0640000000000003E-2</v>
      </c>
      <c r="G70" s="6">
        <v>25.33</v>
      </c>
      <c r="H70" s="6">
        <v>1828</v>
      </c>
      <c r="I70" s="6">
        <v>1828</v>
      </c>
      <c r="J70" s="5">
        <v>0</v>
      </c>
      <c r="K70" s="6">
        <f t="shared" si="2"/>
        <v>8.0640000000000003E-2</v>
      </c>
      <c r="L70" s="6">
        <f t="shared" si="3"/>
        <v>0</v>
      </c>
      <c r="M70" s="5" t="s">
        <v>295</v>
      </c>
    </row>
    <row r="71" spans="1:13" ht="24.95" customHeight="1">
      <c r="A71" s="5" t="s">
        <v>296</v>
      </c>
      <c r="B71" s="5" t="s">
        <v>286</v>
      </c>
      <c r="C71" s="5" t="s">
        <v>297</v>
      </c>
      <c r="D71" s="5" t="s">
        <v>298</v>
      </c>
      <c r="E71" s="5" t="s">
        <v>289</v>
      </c>
      <c r="F71" s="5">
        <v>0.1008</v>
      </c>
      <c r="G71" s="6">
        <v>3.07</v>
      </c>
      <c r="H71" s="6">
        <v>226</v>
      </c>
      <c r="I71" s="6">
        <v>5032</v>
      </c>
      <c r="J71" s="5">
        <v>0</v>
      </c>
      <c r="K71" s="6">
        <f t="shared" si="2"/>
        <v>0.1008</v>
      </c>
      <c r="L71" s="6">
        <f t="shared" si="3"/>
        <v>0</v>
      </c>
      <c r="M71" s="5" t="s">
        <v>299</v>
      </c>
    </row>
    <row r="72" spans="1:13" ht="24.95" customHeight="1">
      <c r="A72" s="5" t="s">
        <v>300</v>
      </c>
      <c r="B72" s="5" t="s">
        <v>301</v>
      </c>
      <c r="C72" s="5" t="s">
        <v>302</v>
      </c>
      <c r="D72" s="5" t="s">
        <v>303</v>
      </c>
      <c r="E72" s="5" t="s">
        <v>177</v>
      </c>
      <c r="F72" s="5">
        <v>171.36</v>
      </c>
      <c r="G72" s="6">
        <v>0</v>
      </c>
      <c r="H72" s="6">
        <v>0</v>
      </c>
      <c r="I72" s="6">
        <v>10623</v>
      </c>
      <c r="J72" s="5">
        <v>0</v>
      </c>
      <c r="K72" s="6">
        <f t="shared" si="2"/>
        <v>171.36</v>
      </c>
      <c r="L72" s="6">
        <f t="shared" si="3"/>
        <v>0</v>
      </c>
      <c r="M72" s="5" t="s">
        <v>304</v>
      </c>
    </row>
    <row r="73" spans="1:13" ht="24.95" customHeight="1">
      <c r="A73" s="5" t="s">
        <v>305</v>
      </c>
      <c r="B73" s="5" t="s">
        <v>306</v>
      </c>
      <c r="C73" s="5" t="s">
        <v>307</v>
      </c>
      <c r="D73" s="5" t="s">
        <v>308</v>
      </c>
      <c r="E73" s="5" t="s">
        <v>309</v>
      </c>
      <c r="F73" s="5">
        <v>2.16</v>
      </c>
      <c r="G73" s="6">
        <v>35.25</v>
      </c>
      <c r="H73" s="6">
        <v>2729</v>
      </c>
      <c r="I73" s="6">
        <v>20145</v>
      </c>
      <c r="J73" s="5">
        <v>0</v>
      </c>
      <c r="K73" s="6">
        <f t="shared" si="2"/>
        <v>2.16</v>
      </c>
      <c r="L73" s="6">
        <f t="shared" si="3"/>
        <v>0</v>
      </c>
      <c r="M73" s="5" t="s">
        <v>310</v>
      </c>
    </row>
    <row r="74" spans="1:13" ht="24.95" customHeight="1">
      <c r="A74" s="5" t="s">
        <v>311</v>
      </c>
      <c r="B74" s="5" t="s">
        <v>312</v>
      </c>
      <c r="C74" s="5" t="s">
        <v>313</v>
      </c>
      <c r="D74" s="5" t="s">
        <v>314</v>
      </c>
      <c r="E74" s="5" t="s">
        <v>289</v>
      </c>
      <c r="F74" s="5">
        <v>6.4199999999999993E-2</v>
      </c>
      <c r="G74" s="6">
        <v>0</v>
      </c>
      <c r="H74" s="6">
        <v>0</v>
      </c>
      <c r="I74" s="6">
        <v>470</v>
      </c>
      <c r="J74" s="5">
        <v>0</v>
      </c>
      <c r="K74" s="6">
        <f t="shared" si="2"/>
        <v>6.4199999999999993E-2</v>
      </c>
      <c r="L74" s="6">
        <f t="shared" si="3"/>
        <v>0</v>
      </c>
      <c r="M74" s="5" t="s">
        <v>315</v>
      </c>
    </row>
    <row r="75" spans="1:13" ht="24.95" customHeight="1">
      <c r="A75" s="5" t="s">
        <v>316</v>
      </c>
      <c r="B75" s="5" t="s">
        <v>317</v>
      </c>
      <c r="C75" s="5" t="s">
        <v>313</v>
      </c>
      <c r="D75" s="5" t="s">
        <v>314</v>
      </c>
      <c r="E75" s="5" t="s">
        <v>289</v>
      </c>
      <c r="F75" s="5">
        <v>0.26879999999999998</v>
      </c>
      <c r="G75" s="6">
        <v>0</v>
      </c>
      <c r="H75" s="6">
        <v>0</v>
      </c>
      <c r="I75" s="6">
        <v>1968</v>
      </c>
      <c r="J75" s="5">
        <v>0</v>
      </c>
      <c r="K75" s="6">
        <f t="shared" ref="K75:K106" si="4">F75-J75</f>
        <v>0.26879999999999998</v>
      </c>
      <c r="L75" s="6">
        <f t="shared" ref="L75:L92" si="5">ROUND((ROUND((H75/F75),2)*J75),2)</f>
        <v>0</v>
      </c>
      <c r="M75" s="5" t="s">
        <v>318</v>
      </c>
    </row>
    <row r="76" spans="1:13" ht="24.95" customHeight="1">
      <c r="A76" s="5" t="s">
        <v>319</v>
      </c>
      <c r="B76" s="5" t="s">
        <v>320</v>
      </c>
      <c r="C76" s="5" t="s">
        <v>321</v>
      </c>
      <c r="D76" s="5" t="s">
        <v>322</v>
      </c>
      <c r="E76" s="5" t="s">
        <v>323</v>
      </c>
      <c r="F76" s="5">
        <v>0.03</v>
      </c>
      <c r="G76" s="6">
        <v>14.7</v>
      </c>
      <c r="H76" s="6">
        <v>1237</v>
      </c>
      <c r="I76" s="6">
        <v>10595</v>
      </c>
      <c r="J76" s="5">
        <v>0</v>
      </c>
      <c r="K76" s="6">
        <f t="shared" si="4"/>
        <v>0.03</v>
      </c>
      <c r="L76" s="6">
        <f t="shared" si="5"/>
        <v>0</v>
      </c>
      <c r="M76" s="5" t="s">
        <v>324</v>
      </c>
    </row>
    <row r="77" spans="1:13" ht="24.95" customHeight="1">
      <c r="A77" s="5" t="s">
        <v>325</v>
      </c>
      <c r="B77" s="5" t="s">
        <v>326</v>
      </c>
      <c r="C77" s="5" t="s">
        <v>327</v>
      </c>
      <c r="D77" s="5" t="s">
        <v>328</v>
      </c>
      <c r="E77" s="5" t="s">
        <v>329</v>
      </c>
      <c r="F77" s="5">
        <v>0.12</v>
      </c>
      <c r="G77" s="6">
        <v>83.7</v>
      </c>
      <c r="H77" s="6">
        <v>7773</v>
      </c>
      <c r="I77" s="6">
        <v>17123</v>
      </c>
      <c r="J77" s="5">
        <v>0</v>
      </c>
      <c r="K77" s="6">
        <f t="shared" si="4"/>
        <v>0.12</v>
      </c>
      <c r="L77" s="6">
        <f t="shared" si="5"/>
        <v>0</v>
      </c>
      <c r="M77" s="5" t="s">
        <v>330</v>
      </c>
    </row>
    <row r="78" spans="1:13" ht="24.95" customHeight="1">
      <c r="A78" s="5" t="s">
        <v>331</v>
      </c>
      <c r="B78" s="5" t="s">
        <v>332</v>
      </c>
      <c r="C78" s="5" t="s">
        <v>333</v>
      </c>
      <c r="D78" s="5" t="s">
        <v>334</v>
      </c>
      <c r="E78" s="5" t="s">
        <v>217</v>
      </c>
      <c r="F78" s="5">
        <v>0.02</v>
      </c>
      <c r="G78" s="6">
        <v>2.98</v>
      </c>
      <c r="H78" s="6">
        <v>241</v>
      </c>
      <c r="I78" s="6">
        <v>241</v>
      </c>
      <c r="J78" s="5">
        <v>0</v>
      </c>
      <c r="K78" s="6">
        <f t="shared" si="4"/>
        <v>0.02</v>
      </c>
      <c r="L78" s="6">
        <f t="shared" si="5"/>
        <v>0</v>
      </c>
      <c r="M78" s="5" t="s">
        <v>335</v>
      </c>
    </row>
    <row r="79" spans="1:13" ht="24.95" customHeight="1">
      <c r="A79" s="5" t="s">
        <v>336</v>
      </c>
      <c r="B79" s="5" t="s">
        <v>332</v>
      </c>
      <c r="C79" s="5" t="s">
        <v>337</v>
      </c>
      <c r="D79" s="5" t="s">
        <v>338</v>
      </c>
      <c r="E79" s="5" t="s">
        <v>217</v>
      </c>
      <c r="F79" s="5">
        <v>0.04</v>
      </c>
      <c r="G79" s="6">
        <v>1.25</v>
      </c>
      <c r="H79" s="6">
        <v>101</v>
      </c>
      <c r="I79" s="6">
        <v>101</v>
      </c>
      <c r="J79" s="5">
        <v>0</v>
      </c>
      <c r="K79" s="6">
        <f t="shared" si="4"/>
        <v>0.04</v>
      </c>
      <c r="L79" s="6">
        <f t="shared" si="5"/>
        <v>0</v>
      </c>
      <c r="M79" s="5" t="s">
        <v>339</v>
      </c>
    </row>
    <row r="80" spans="1:13" ht="24.95" customHeight="1">
      <c r="A80" s="5" t="s">
        <v>340</v>
      </c>
      <c r="B80" s="5" t="s">
        <v>341</v>
      </c>
      <c r="C80" s="5" t="s">
        <v>327</v>
      </c>
      <c r="D80" s="5" t="s">
        <v>328</v>
      </c>
      <c r="E80" s="5" t="s">
        <v>329</v>
      </c>
      <c r="F80" s="5">
        <v>0.12</v>
      </c>
      <c r="G80" s="6">
        <v>139.51</v>
      </c>
      <c r="H80" s="6">
        <v>12955</v>
      </c>
      <c r="I80" s="6">
        <v>41841</v>
      </c>
      <c r="J80" s="5">
        <v>0</v>
      </c>
      <c r="K80" s="6">
        <f t="shared" si="4"/>
        <v>0.12</v>
      </c>
      <c r="L80" s="6">
        <f t="shared" si="5"/>
        <v>0</v>
      </c>
      <c r="M80" s="5" t="s">
        <v>342</v>
      </c>
    </row>
    <row r="81" spans="1:13" ht="24.95" customHeight="1">
      <c r="A81" s="5" t="s">
        <v>343</v>
      </c>
      <c r="B81" s="5" t="s">
        <v>344</v>
      </c>
      <c r="C81" s="5" t="s">
        <v>345</v>
      </c>
      <c r="D81" s="5" t="s">
        <v>346</v>
      </c>
      <c r="E81" s="5" t="s">
        <v>347</v>
      </c>
      <c r="F81" s="5">
        <v>0.7</v>
      </c>
      <c r="G81" s="6">
        <v>2.38</v>
      </c>
      <c r="H81" s="6">
        <v>213</v>
      </c>
      <c r="I81" s="6">
        <v>213</v>
      </c>
      <c r="J81" s="5">
        <v>0</v>
      </c>
      <c r="K81" s="6">
        <f t="shared" si="4"/>
        <v>0.7</v>
      </c>
      <c r="L81" s="6">
        <f t="shared" si="5"/>
        <v>0</v>
      </c>
      <c r="M81" s="5" t="s">
        <v>348</v>
      </c>
    </row>
    <row r="82" spans="1:13" ht="24.95" customHeight="1">
      <c r="A82" s="5" t="s">
        <v>349</v>
      </c>
      <c r="B82" s="5" t="s">
        <v>344</v>
      </c>
      <c r="C82" s="5" t="s">
        <v>345</v>
      </c>
      <c r="D82" s="5" t="s">
        <v>346</v>
      </c>
      <c r="E82" s="5" t="s">
        <v>347</v>
      </c>
      <c r="F82" s="5">
        <v>0.8</v>
      </c>
      <c r="G82" s="6">
        <v>2.72</v>
      </c>
      <c r="H82" s="6">
        <v>243</v>
      </c>
      <c r="I82" s="6">
        <v>243</v>
      </c>
      <c r="J82" s="5">
        <v>0</v>
      </c>
      <c r="K82" s="6">
        <f t="shared" si="4"/>
        <v>0.8</v>
      </c>
      <c r="L82" s="6">
        <f t="shared" si="5"/>
        <v>0</v>
      </c>
      <c r="M82" s="5" t="s">
        <v>350</v>
      </c>
    </row>
    <row r="83" spans="1:13" ht="24.95" customHeight="1">
      <c r="A83" s="5" t="s">
        <v>351</v>
      </c>
      <c r="B83" s="5" t="s">
        <v>352</v>
      </c>
      <c r="C83" s="5" t="s">
        <v>353</v>
      </c>
      <c r="D83" s="5" t="s">
        <v>354</v>
      </c>
      <c r="E83" s="5" t="s">
        <v>355</v>
      </c>
      <c r="F83" s="5">
        <v>8</v>
      </c>
      <c r="G83" s="6">
        <v>30.96</v>
      </c>
      <c r="H83" s="6">
        <v>2672</v>
      </c>
      <c r="I83" s="6">
        <v>2872</v>
      </c>
      <c r="J83" s="5">
        <v>0</v>
      </c>
      <c r="K83" s="6">
        <f t="shared" si="4"/>
        <v>8</v>
      </c>
      <c r="L83" s="6">
        <f t="shared" si="5"/>
        <v>0</v>
      </c>
      <c r="M83" s="5" t="s">
        <v>356</v>
      </c>
    </row>
    <row r="84" spans="1:13" ht="24.95" customHeight="1">
      <c r="A84" s="5" t="s">
        <v>357</v>
      </c>
      <c r="B84" s="5" t="s">
        <v>358</v>
      </c>
      <c r="C84" s="5" t="s">
        <v>359</v>
      </c>
      <c r="D84" s="5" t="s">
        <v>360</v>
      </c>
      <c r="E84" s="5" t="s">
        <v>27</v>
      </c>
      <c r="F84" s="5">
        <v>4</v>
      </c>
      <c r="G84" s="6">
        <v>12.88</v>
      </c>
      <c r="H84" s="6">
        <v>1303</v>
      </c>
      <c r="I84" s="6">
        <v>3521</v>
      </c>
      <c r="J84" s="5">
        <v>0</v>
      </c>
      <c r="K84" s="6">
        <f t="shared" si="4"/>
        <v>4</v>
      </c>
      <c r="L84" s="6">
        <f t="shared" si="5"/>
        <v>0</v>
      </c>
      <c r="M84" s="5" t="s">
        <v>361</v>
      </c>
    </row>
    <row r="85" spans="1:13" ht="24.95" customHeight="1">
      <c r="A85" s="5" t="s">
        <v>362</v>
      </c>
      <c r="B85" s="5" t="s">
        <v>363</v>
      </c>
      <c r="C85" s="5" t="s">
        <v>364</v>
      </c>
      <c r="D85" s="5" t="s">
        <v>365</v>
      </c>
      <c r="E85" s="5" t="s">
        <v>294</v>
      </c>
      <c r="F85" s="5">
        <v>4.9340000000000002E-2</v>
      </c>
      <c r="G85" s="6">
        <v>59.17</v>
      </c>
      <c r="H85" s="6">
        <v>5167</v>
      </c>
      <c r="I85" s="6">
        <v>19286</v>
      </c>
      <c r="J85" s="5">
        <v>0</v>
      </c>
      <c r="K85" s="6">
        <f t="shared" si="4"/>
        <v>4.9340000000000002E-2</v>
      </c>
      <c r="L85" s="6">
        <f t="shared" si="5"/>
        <v>0</v>
      </c>
      <c r="M85" s="5" t="s">
        <v>366</v>
      </c>
    </row>
    <row r="86" spans="1:13" ht="24.95" customHeight="1">
      <c r="A86" s="5" t="s">
        <v>367</v>
      </c>
      <c r="B86" s="5" t="s">
        <v>368</v>
      </c>
      <c r="C86" s="5" t="s">
        <v>369</v>
      </c>
      <c r="D86" s="5" t="s">
        <v>370</v>
      </c>
      <c r="E86" s="5" t="s">
        <v>329</v>
      </c>
      <c r="F86" s="5">
        <v>2.5000000000000001E-3</v>
      </c>
      <c r="G86" s="6">
        <v>2.63</v>
      </c>
      <c r="H86" s="6">
        <v>244</v>
      </c>
      <c r="I86" s="6">
        <v>572</v>
      </c>
      <c r="J86" s="5">
        <v>0</v>
      </c>
      <c r="K86" s="6">
        <f t="shared" si="4"/>
        <v>2.5000000000000001E-3</v>
      </c>
      <c r="L86" s="6">
        <f t="shared" si="5"/>
        <v>0</v>
      </c>
      <c r="M86" s="5" t="s">
        <v>371</v>
      </c>
    </row>
    <row r="87" spans="1:13" ht="24.95" customHeight="1">
      <c r="A87" s="5" t="s">
        <v>372</v>
      </c>
      <c r="B87" s="5" t="s">
        <v>373</v>
      </c>
      <c r="C87" s="5" t="s">
        <v>374</v>
      </c>
      <c r="D87" s="5" t="s">
        <v>375</v>
      </c>
      <c r="E87" s="5" t="s">
        <v>329</v>
      </c>
      <c r="F87" s="5">
        <v>2.5000000000000001E-3</v>
      </c>
      <c r="G87" s="6">
        <v>1.02</v>
      </c>
      <c r="H87" s="6">
        <v>92</v>
      </c>
      <c r="I87" s="6">
        <v>376</v>
      </c>
      <c r="J87" s="5">
        <v>0</v>
      </c>
      <c r="K87" s="6">
        <f t="shared" si="4"/>
        <v>2.5000000000000001E-3</v>
      </c>
      <c r="L87" s="6">
        <f t="shared" si="5"/>
        <v>0</v>
      </c>
      <c r="M87" s="5" t="s">
        <v>376</v>
      </c>
    </row>
    <row r="88" spans="1:13" ht="24.95" customHeight="1">
      <c r="A88" s="5" t="s">
        <v>377</v>
      </c>
      <c r="B88" s="5" t="s">
        <v>378</v>
      </c>
      <c r="C88" s="5" t="s">
        <v>379</v>
      </c>
      <c r="D88" s="5" t="s">
        <v>380</v>
      </c>
      <c r="E88" s="5" t="s">
        <v>27</v>
      </c>
      <c r="F88" s="5">
        <v>1</v>
      </c>
      <c r="G88" s="6">
        <v>3.94</v>
      </c>
      <c r="H88" s="6">
        <v>344</v>
      </c>
      <c r="I88" s="6">
        <v>629</v>
      </c>
      <c r="J88" s="5">
        <v>0</v>
      </c>
      <c r="K88" s="6">
        <f t="shared" si="4"/>
        <v>1</v>
      </c>
      <c r="L88" s="6">
        <f t="shared" si="5"/>
        <v>0</v>
      </c>
      <c r="M88" s="5" t="s">
        <v>381</v>
      </c>
    </row>
    <row r="89" spans="1:13" ht="24.95" customHeight="1">
      <c r="A89" s="5" t="s">
        <v>382</v>
      </c>
      <c r="B89" s="5" t="s">
        <v>378</v>
      </c>
      <c r="C89" s="5" t="s">
        <v>383</v>
      </c>
      <c r="D89" s="5" t="s">
        <v>384</v>
      </c>
      <c r="E89" s="5" t="s">
        <v>130</v>
      </c>
      <c r="F89" s="5">
        <v>0.06</v>
      </c>
      <c r="G89" s="6">
        <v>3.32</v>
      </c>
      <c r="H89" s="6">
        <v>303</v>
      </c>
      <c r="I89" s="6">
        <v>2374</v>
      </c>
      <c r="J89" s="5">
        <v>0</v>
      </c>
      <c r="K89" s="6">
        <f t="shared" si="4"/>
        <v>0.06</v>
      </c>
      <c r="L89" s="6">
        <f t="shared" si="5"/>
        <v>0</v>
      </c>
      <c r="M89" s="5" t="s">
        <v>385</v>
      </c>
    </row>
    <row r="90" spans="1:13" ht="24.95" customHeight="1">
      <c r="A90" s="5" t="s">
        <v>386</v>
      </c>
      <c r="B90" s="5" t="s">
        <v>378</v>
      </c>
      <c r="C90" s="5" t="s">
        <v>41</v>
      </c>
      <c r="D90" s="5" t="s">
        <v>42</v>
      </c>
      <c r="E90" s="5" t="s">
        <v>27</v>
      </c>
      <c r="F90" s="5">
        <v>1</v>
      </c>
      <c r="G90" s="6">
        <v>21.32</v>
      </c>
      <c r="H90" s="6">
        <v>1884</v>
      </c>
      <c r="I90" s="6">
        <v>2175</v>
      </c>
      <c r="J90" s="5">
        <v>0</v>
      </c>
      <c r="K90" s="6">
        <f t="shared" si="4"/>
        <v>1</v>
      </c>
      <c r="L90" s="6">
        <f t="shared" si="5"/>
        <v>0</v>
      </c>
      <c r="M90" s="5" t="s">
        <v>387</v>
      </c>
    </row>
    <row r="91" spans="1:13" ht="24.95" customHeight="1">
      <c r="A91" s="5" t="s">
        <v>388</v>
      </c>
      <c r="B91" s="5" t="s">
        <v>389</v>
      </c>
      <c r="C91" s="5" t="s">
        <v>390</v>
      </c>
      <c r="D91" s="5" t="s">
        <v>391</v>
      </c>
      <c r="E91" s="5" t="s">
        <v>309</v>
      </c>
      <c r="F91" s="5">
        <v>0.14099999999999999</v>
      </c>
      <c r="G91" s="6">
        <v>28.43</v>
      </c>
      <c r="H91" s="6">
        <v>2453</v>
      </c>
      <c r="I91" s="6">
        <v>4481</v>
      </c>
      <c r="J91" s="5">
        <v>0</v>
      </c>
      <c r="K91" s="6">
        <f t="shared" si="4"/>
        <v>0.14099999999999999</v>
      </c>
      <c r="L91" s="6">
        <f t="shared" si="5"/>
        <v>0</v>
      </c>
      <c r="M91" s="5" t="s">
        <v>392</v>
      </c>
    </row>
    <row r="92" spans="1:13" ht="24.95" customHeight="1">
      <c r="A92" s="5" t="s">
        <v>393</v>
      </c>
      <c r="B92" s="5" t="s">
        <v>394</v>
      </c>
      <c r="C92" s="5" t="s">
        <v>395</v>
      </c>
      <c r="D92" s="5" t="s">
        <v>396</v>
      </c>
      <c r="E92" s="5" t="s">
        <v>118</v>
      </c>
      <c r="F92" s="5">
        <v>1.014E-2</v>
      </c>
      <c r="G92" s="6">
        <v>1.08</v>
      </c>
      <c r="H92" s="6">
        <v>93</v>
      </c>
      <c r="I92" s="6">
        <v>93</v>
      </c>
      <c r="J92" s="5">
        <v>0</v>
      </c>
      <c r="K92" s="6">
        <f t="shared" si="4"/>
        <v>1.014E-2</v>
      </c>
      <c r="L92" s="6">
        <f t="shared" si="5"/>
        <v>0</v>
      </c>
      <c r="M92" s="5" t="s">
        <v>397</v>
      </c>
    </row>
    <row r="93" spans="1:13" ht="21.95" customHeight="1">
      <c r="A93" s="8" t="s">
        <v>398</v>
      </c>
      <c r="B93" s="7" t="s">
        <v>398</v>
      </c>
      <c r="C93" s="7" t="s">
        <v>398</v>
      </c>
      <c r="D93" s="7" t="s">
        <v>398</v>
      </c>
      <c r="E93" s="7" t="s">
        <v>398</v>
      </c>
      <c r="F93" s="7" t="s">
        <v>398</v>
      </c>
      <c r="G93" s="9" t="s">
        <v>398</v>
      </c>
      <c r="H93" s="10">
        <f>SUM(H11:H92)</f>
        <v>150176</v>
      </c>
      <c r="I93" s="10">
        <f>SUM(I11:I92)</f>
        <v>314533</v>
      </c>
      <c r="J93" s="10" t="s">
        <v>7</v>
      </c>
      <c r="K93" s="10" t="s">
        <v>7</v>
      </c>
      <c r="L93" s="10">
        <f>SUM(L11:L92)</f>
        <v>0</v>
      </c>
    </row>
    <row r="96" spans="1:13">
      <c r="A96" s="1" t="s">
        <v>399</v>
      </c>
      <c r="H96" s="1" t="s">
        <v>400</v>
      </c>
    </row>
    <row r="98" spans="1:8">
      <c r="A98" s="1" t="s">
        <v>401</v>
      </c>
      <c r="H98" s="1" t="s">
        <v>402</v>
      </c>
    </row>
  </sheetData>
  <mergeCells count="1088">
    <mergeCell ref="J92"/>
    <mergeCell ref="K92"/>
    <mergeCell ref="L92"/>
    <mergeCell ref="M92"/>
    <mergeCell ref="A93:G93"/>
    <mergeCell ref="H93"/>
    <mergeCell ref="I93"/>
    <mergeCell ref="J93"/>
    <mergeCell ref="K93"/>
    <mergeCell ref="L93"/>
    <mergeCell ref="M91"/>
    <mergeCell ref="A92"/>
    <mergeCell ref="B92"/>
    <mergeCell ref="C92"/>
    <mergeCell ref="D92"/>
    <mergeCell ref="E92"/>
    <mergeCell ref="F92"/>
    <mergeCell ref="G92"/>
    <mergeCell ref="H92"/>
    <mergeCell ref="I92"/>
    <mergeCell ref="G91"/>
    <mergeCell ref="H91"/>
    <mergeCell ref="I91"/>
    <mergeCell ref="J91"/>
    <mergeCell ref="K91"/>
    <mergeCell ref="L91"/>
    <mergeCell ref="J90"/>
    <mergeCell ref="K90"/>
    <mergeCell ref="L90"/>
    <mergeCell ref="M90"/>
    <mergeCell ref="A91"/>
    <mergeCell ref="B91"/>
    <mergeCell ref="C91"/>
    <mergeCell ref="D91"/>
    <mergeCell ref="E91"/>
    <mergeCell ref="F91"/>
    <mergeCell ref="M89"/>
    <mergeCell ref="A90"/>
    <mergeCell ref="B90"/>
    <mergeCell ref="C90"/>
    <mergeCell ref="D90"/>
    <mergeCell ref="E90"/>
    <mergeCell ref="F90"/>
    <mergeCell ref="G90"/>
    <mergeCell ref="H90"/>
    <mergeCell ref="I90"/>
    <mergeCell ref="G89"/>
    <mergeCell ref="H89"/>
    <mergeCell ref="I89"/>
    <mergeCell ref="J89"/>
    <mergeCell ref="K89"/>
    <mergeCell ref="L89"/>
    <mergeCell ref="J88"/>
    <mergeCell ref="K88"/>
    <mergeCell ref="L88"/>
    <mergeCell ref="M88"/>
    <mergeCell ref="A89"/>
    <mergeCell ref="B89"/>
    <mergeCell ref="C89"/>
    <mergeCell ref="D89"/>
    <mergeCell ref="E89"/>
    <mergeCell ref="F89"/>
    <mergeCell ref="M87"/>
    <mergeCell ref="A88"/>
    <mergeCell ref="B88"/>
    <mergeCell ref="C88"/>
    <mergeCell ref="D88"/>
    <mergeCell ref="E88"/>
    <mergeCell ref="F88"/>
    <mergeCell ref="G88"/>
    <mergeCell ref="H88"/>
    <mergeCell ref="I88"/>
    <mergeCell ref="G87"/>
    <mergeCell ref="H87"/>
    <mergeCell ref="I87"/>
    <mergeCell ref="J87"/>
    <mergeCell ref="K87"/>
    <mergeCell ref="L87"/>
    <mergeCell ref="J86"/>
    <mergeCell ref="K86"/>
    <mergeCell ref="L86"/>
    <mergeCell ref="M86"/>
    <mergeCell ref="A87"/>
    <mergeCell ref="B87"/>
    <mergeCell ref="C87"/>
    <mergeCell ref="D87"/>
    <mergeCell ref="E87"/>
    <mergeCell ref="F87"/>
    <mergeCell ref="M85"/>
    <mergeCell ref="A86"/>
    <mergeCell ref="B86"/>
    <mergeCell ref="C86"/>
    <mergeCell ref="D86"/>
    <mergeCell ref="E86"/>
    <mergeCell ref="F86"/>
    <mergeCell ref="G86"/>
    <mergeCell ref="H86"/>
    <mergeCell ref="I86"/>
    <mergeCell ref="G85"/>
    <mergeCell ref="H85"/>
    <mergeCell ref="I85"/>
    <mergeCell ref="J85"/>
    <mergeCell ref="K85"/>
    <mergeCell ref="L85"/>
    <mergeCell ref="J84"/>
    <mergeCell ref="K84"/>
    <mergeCell ref="L84"/>
    <mergeCell ref="M84"/>
    <mergeCell ref="A85"/>
    <mergeCell ref="B85"/>
    <mergeCell ref="C85"/>
    <mergeCell ref="D85"/>
    <mergeCell ref="E85"/>
    <mergeCell ref="F85"/>
    <mergeCell ref="M83"/>
    <mergeCell ref="A84"/>
    <mergeCell ref="B84"/>
    <mergeCell ref="C84"/>
    <mergeCell ref="D84"/>
    <mergeCell ref="E84"/>
    <mergeCell ref="F84"/>
    <mergeCell ref="G84"/>
    <mergeCell ref="H84"/>
    <mergeCell ref="I84"/>
    <mergeCell ref="G83"/>
    <mergeCell ref="H83"/>
    <mergeCell ref="I83"/>
    <mergeCell ref="J83"/>
    <mergeCell ref="K83"/>
    <mergeCell ref="L83"/>
    <mergeCell ref="J82"/>
    <mergeCell ref="K82"/>
    <mergeCell ref="L82"/>
    <mergeCell ref="M82"/>
    <mergeCell ref="A83"/>
    <mergeCell ref="B83"/>
    <mergeCell ref="C83"/>
    <mergeCell ref="D83"/>
    <mergeCell ref="E83"/>
    <mergeCell ref="F83"/>
    <mergeCell ref="M81"/>
    <mergeCell ref="A82"/>
    <mergeCell ref="B82"/>
    <mergeCell ref="C82"/>
    <mergeCell ref="D82"/>
    <mergeCell ref="E82"/>
    <mergeCell ref="F82"/>
    <mergeCell ref="G82"/>
    <mergeCell ref="H82"/>
    <mergeCell ref="I82"/>
    <mergeCell ref="G81"/>
    <mergeCell ref="H81"/>
    <mergeCell ref="I81"/>
    <mergeCell ref="J81"/>
    <mergeCell ref="K81"/>
    <mergeCell ref="L81"/>
    <mergeCell ref="J80"/>
    <mergeCell ref="K80"/>
    <mergeCell ref="L80"/>
    <mergeCell ref="M80"/>
    <mergeCell ref="A81"/>
    <mergeCell ref="B81"/>
    <mergeCell ref="C81"/>
    <mergeCell ref="D81"/>
    <mergeCell ref="E81"/>
    <mergeCell ref="F81"/>
    <mergeCell ref="M79"/>
    <mergeCell ref="A80"/>
    <mergeCell ref="B80"/>
    <mergeCell ref="C80"/>
    <mergeCell ref="D80"/>
    <mergeCell ref="E80"/>
    <mergeCell ref="F80"/>
    <mergeCell ref="G80"/>
    <mergeCell ref="H80"/>
    <mergeCell ref="I80"/>
    <mergeCell ref="G79"/>
    <mergeCell ref="H79"/>
    <mergeCell ref="I79"/>
    <mergeCell ref="J79"/>
    <mergeCell ref="K79"/>
    <mergeCell ref="L79"/>
    <mergeCell ref="J78"/>
    <mergeCell ref="K78"/>
    <mergeCell ref="L78"/>
    <mergeCell ref="M78"/>
    <mergeCell ref="A79"/>
    <mergeCell ref="B79"/>
    <mergeCell ref="C79"/>
    <mergeCell ref="D79"/>
    <mergeCell ref="E79"/>
    <mergeCell ref="F79"/>
    <mergeCell ref="M77"/>
    <mergeCell ref="A78"/>
    <mergeCell ref="B78"/>
    <mergeCell ref="C78"/>
    <mergeCell ref="D78"/>
    <mergeCell ref="E78"/>
    <mergeCell ref="F78"/>
    <mergeCell ref="G78"/>
    <mergeCell ref="H78"/>
    <mergeCell ref="I78"/>
    <mergeCell ref="G77"/>
    <mergeCell ref="H77"/>
    <mergeCell ref="I77"/>
    <mergeCell ref="J77"/>
    <mergeCell ref="K77"/>
    <mergeCell ref="L77"/>
    <mergeCell ref="J76"/>
    <mergeCell ref="K76"/>
    <mergeCell ref="L76"/>
    <mergeCell ref="M76"/>
    <mergeCell ref="A77"/>
    <mergeCell ref="B77"/>
    <mergeCell ref="C77"/>
    <mergeCell ref="D77"/>
    <mergeCell ref="E77"/>
    <mergeCell ref="F77"/>
    <mergeCell ref="M75"/>
    <mergeCell ref="A76"/>
    <mergeCell ref="B76"/>
    <mergeCell ref="C76"/>
    <mergeCell ref="D76"/>
    <mergeCell ref="E76"/>
    <mergeCell ref="F76"/>
    <mergeCell ref="G76"/>
    <mergeCell ref="H76"/>
    <mergeCell ref="I76"/>
    <mergeCell ref="G75"/>
    <mergeCell ref="H75"/>
    <mergeCell ref="I75"/>
    <mergeCell ref="J75"/>
    <mergeCell ref="K75"/>
    <mergeCell ref="L75"/>
    <mergeCell ref="J74"/>
    <mergeCell ref="K74"/>
    <mergeCell ref="L74"/>
    <mergeCell ref="M74"/>
    <mergeCell ref="A75"/>
    <mergeCell ref="B75"/>
    <mergeCell ref="C75"/>
    <mergeCell ref="D75"/>
    <mergeCell ref="E75"/>
    <mergeCell ref="F75"/>
    <mergeCell ref="M73"/>
    <mergeCell ref="A74"/>
    <mergeCell ref="B74"/>
    <mergeCell ref="C74"/>
    <mergeCell ref="D74"/>
    <mergeCell ref="E74"/>
    <mergeCell ref="F74"/>
    <mergeCell ref="G74"/>
    <mergeCell ref="H74"/>
    <mergeCell ref="I74"/>
    <mergeCell ref="G73"/>
    <mergeCell ref="H73"/>
    <mergeCell ref="I73"/>
    <mergeCell ref="J73"/>
    <mergeCell ref="K73"/>
    <mergeCell ref="L73"/>
    <mergeCell ref="J72"/>
    <mergeCell ref="K72"/>
    <mergeCell ref="L72"/>
    <mergeCell ref="M72"/>
    <mergeCell ref="A73"/>
    <mergeCell ref="B73"/>
    <mergeCell ref="C73"/>
    <mergeCell ref="D73"/>
    <mergeCell ref="E73"/>
    <mergeCell ref="F73"/>
    <mergeCell ref="M71"/>
    <mergeCell ref="A72"/>
    <mergeCell ref="B72"/>
    <mergeCell ref="C72"/>
    <mergeCell ref="D72"/>
    <mergeCell ref="E72"/>
    <mergeCell ref="F72"/>
    <mergeCell ref="G72"/>
    <mergeCell ref="H72"/>
    <mergeCell ref="I72"/>
    <mergeCell ref="G71"/>
    <mergeCell ref="H71"/>
    <mergeCell ref="I71"/>
    <mergeCell ref="J71"/>
    <mergeCell ref="K71"/>
    <mergeCell ref="L71"/>
    <mergeCell ref="J70"/>
    <mergeCell ref="K70"/>
    <mergeCell ref="L70"/>
    <mergeCell ref="M70"/>
    <mergeCell ref="A71"/>
    <mergeCell ref="B71"/>
    <mergeCell ref="C71"/>
    <mergeCell ref="D71"/>
    <mergeCell ref="E71"/>
    <mergeCell ref="F71"/>
    <mergeCell ref="M69"/>
    <mergeCell ref="A70"/>
    <mergeCell ref="B70"/>
    <mergeCell ref="C70"/>
    <mergeCell ref="D70"/>
    <mergeCell ref="E70"/>
    <mergeCell ref="F70"/>
    <mergeCell ref="G70"/>
    <mergeCell ref="H70"/>
    <mergeCell ref="I70"/>
    <mergeCell ref="G69"/>
    <mergeCell ref="H69"/>
    <mergeCell ref="I69"/>
    <mergeCell ref="J69"/>
    <mergeCell ref="K69"/>
    <mergeCell ref="L69"/>
    <mergeCell ref="J68"/>
    <mergeCell ref="K68"/>
    <mergeCell ref="L68"/>
    <mergeCell ref="M68"/>
    <mergeCell ref="A69"/>
    <mergeCell ref="B69"/>
    <mergeCell ref="C69"/>
    <mergeCell ref="D69"/>
    <mergeCell ref="E69"/>
    <mergeCell ref="F69"/>
    <mergeCell ref="M67"/>
    <mergeCell ref="A68"/>
    <mergeCell ref="B68"/>
    <mergeCell ref="C68"/>
    <mergeCell ref="D68"/>
    <mergeCell ref="E68"/>
    <mergeCell ref="F68"/>
    <mergeCell ref="G68"/>
    <mergeCell ref="H68"/>
    <mergeCell ref="I68"/>
    <mergeCell ref="G67"/>
    <mergeCell ref="H67"/>
    <mergeCell ref="I67"/>
    <mergeCell ref="J67"/>
    <mergeCell ref="K67"/>
    <mergeCell ref="L67"/>
    <mergeCell ref="J66"/>
    <mergeCell ref="K66"/>
    <mergeCell ref="L66"/>
    <mergeCell ref="M66"/>
    <mergeCell ref="A67"/>
    <mergeCell ref="B67"/>
    <mergeCell ref="C67"/>
    <mergeCell ref="D67"/>
    <mergeCell ref="E67"/>
    <mergeCell ref="F67"/>
    <mergeCell ref="M65"/>
    <mergeCell ref="A66"/>
    <mergeCell ref="B66"/>
    <mergeCell ref="C66"/>
    <mergeCell ref="D66"/>
    <mergeCell ref="E66"/>
    <mergeCell ref="F66"/>
    <mergeCell ref="G66"/>
    <mergeCell ref="H66"/>
    <mergeCell ref="I66"/>
    <mergeCell ref="G65"/>
    <mergeCell ref="H65"/>
    <mergeCell ref="I65"/>
    <mergeCell ref="J65"/>
    <mergeCell ref="K65"/>
    <mergeCell ref="L65"/>
    <mergeCell ref="J64"/>
    <mergeCell ref="K64"/>
    <mergeCell ref="L64"/>
    <mergeCell ref="M64"/>
    <mergeCell ref="A65"/>
    <mergeCell ref="B65"/>
    <mergeCell ref="C65"/>
    <mergeCell ref="D65"/>
    <mergeCell ref="E65"/>
    <mergeCell ref="F65"/>
    <mergeCell ref="M63"/>
    <mergeCell ref="A64"/>
    <mergeCell ref="B64"/>
    <mergeCell ref="C64"/>
    <mergeCell ref="D64"/>
    <mergeCell ref="E64"/>
    <mergeCell ref="F64"/>
    <mergeCell ref="G64"/>
    <mergeCell ref="H64"/>
    <mergeCell ref="I64"/>
    <mergeCell ref="G63"/>
    <mergeCell ref="H63"/>
    <mergeCell ref="I63"/>
    <mergeCell ref="J63"/>
    <mergeCell ref="K63"/>
    <mergeCell ref="L63"/>
    <mergeCell ref="J62"/>
    <mergeCell ref="K62"/>
    <mergeCell ref="L62"/>
    <mergeCell ref="M62"/>
    <mergeCell ref="A63"/>
    <mergeCell ref="B63"/>
    <mergeCell ref="C63"/>
    <mergeCell ref="D63"/>
    <mergeCell ref="E63"/>
    <mergeCell ref="F63"/>
    <mergeCell ref="M61"/>
    <mergeCell ref="A62"/>
    <mergeCell ref="B62"/>
    <mergeCell ref="C62"/>
    <mergeCell ref="D62"/>
    <mergeCell ref="E62"/>
    <mergeCell ref="F62"/>
    <mergeCell ref="G62"/>
    <mergeCell ref="H62"/>
    <mergeCell ref="I62"/>
    <mergeCell ref="G61"/>
    <mergeCell ref="H61"/>
    <mergeCell ref="I61"/>
    <mergeCell ref="J61"/>
    <mergeCell ref="K61"/>
    <mergeCell ref="L61"/>
    <mergeCell ref="J60"/>
    <mergeCell ref="K60"/>
    <mergeCell ref="L60"/>
    <mergeCell ref="M60"/>
    <mergeCell ref="A61"/>
    <mergeCell ref="B61"/>
    <mergeCell ref="C61"/>
    <mergeCell ref="D61"/>
    <mergeCell ref="E61"/>
    <mergeCell ref="F61"/>
    <mergeCell ref="M59"/>
    <mergeCell ref="A60"/>
    <mergeCell ref="B60"/>
    <mergeCell ref="C60"/>
    <mergeCell ref="D60"/>
    <mergeCell ref="E60"/>
    <mergeCell ref="F60"/>
    <mergeCell ref="G60"/>
    <mergeCell ref="H60"/>
    <mergeCell ref="I60"/>
    <mergeCell ref="G59"/>
    <mergeCell ref="H59"/>
    <mergeCell ref="I59"/>
    <mergeCell ref="J59"/>
    <mergeCell ref="K59"/>
    <mergeCell ref="L59"/>
    <mergeCell ref="J58"/>
    <mergeCell ref="K58"/>
    <mergeCell ref="L58"/>
    <mergeCell ref="M58"/>
    <mergeCell ref="A59"/>
    <mergeCell ref="B59"/>
    <mergeCell ref="C59"/>
    <mergeCell ref="D59"/>
    <mergeCell ref="E59"/>
    <mergeCell ref="F59"/>
    <mergeCell ref="M57"/>
    <mergeCell ref="A58"/>
    <mergeCell ref="B58"/>
    <mergeCell ref="C58"/>
    <mergeCell ref="D58"/>
    <mergeCell ref="E58"/>
    <mergeCell ref="F58"/>
    <mergeCell ref="G58"/>
    <mergeCell ref="H58"/>
    <mergeCell ref="I58"/>
    <mergeCell ref="G57"/>
    <mergeCell ref="H57"/>
    <mergeCell ref="I57"/>
    <mergeCell ref="J57"/>
    <mergeCell ref="K57"/>
    <mergeCell ref="L57"/>
    <mergeCell ref="J56"/>
    <mergeCell ref="K56"/>
    <mergeCell ref="L56"/>
    <mergeCell ref="M56"/>
    <mergeCell ref="A57"/>
    <mergeCell ref="B57"/>
    <mergeCell ref="C57"/>
    <mergeCell ref="D57"/>
    <mergeCell ref="E57"/>
    <mergeCell ref="F57"/>
    <mergeCell ref="M55"/>
    <mergeCell ref="A56"/>
    <mergeCell ref="B56"/>
    <mergeCell ref="C56"/>
    <mergeCell ref="D56"/>
    <mergeCell ref="E56"/>
    <mergeCell ref="F56"/>
    <mergeCell ref="G56"/>
    <mergeCell ref="H56"/>
    <mergeCell ref="I56"/>
    <mergeCell ref="G55"/>
    <mergeCell ref="H55"/>
    <mergeCell ref="I55"/>
    <mergeCell ref="J55"/>
    <mergeCell ref="K55"/>
    <mergeCell ref="L55"/>
    <mergeCell ref="J54"/>
    <mergeCell ref="K54"/>
    <mergeCell ref="L54"/>
    <mergeCell ref="M54"/>
    <mergeCell ref="A55"/>
    <mergeCell ref="B55"/>
    <mergeCell ref="C55"/>
    <mergeCell ref="D55"/>
    <mergeCell ref="E55"/>
    <mergeCell ref="F55"/>
    <mergeCell ref="M53"/>
    <mergeCell ref="A54"/>
    <mergeCell ref="B54"/>
    <mergeCell ref="C54"/>
    <mergeCell ref="D54"/>
    <mergeCell ref="E54"/>
    <mergeCell ref="F54"/>
    <mergeCell ref="G54"/>
    <mergeCell ref="H54"/>
    <mergeCell ref="I54"/>
    <mergeCell ref="G53"/>
    <mergeCell ref="H53"/>
    <mergeCell ref="I53"/>
    <mergeCell ref="J53"/>
    <mergeCell ref="K53"/>
    <mergeCell ref="L53"/>
    <mergeCell ref="J52"/>
    <mergeCell ref="K52"/>
    <mergeCell ref="L52"/>
    <mergeCell ref="M52"/>
    <mergeCell ref="A53"/>
    <mergeCell ref="B53"/>
    <mergeCell ref="C53"/>
    <mergeCell ref="D53"/>
    <mergeCell ref="E53"/>
    <mergeCell ref="F53"/>
    <mergeCell ref="M51"/>
    <mergeCell ref="A52"/>
    <mergeCell ref="B52"/>
    <mergeCell ref="C52"/>
    <mergeCell ref="D52"/>
    <mergeCell ref="E52"/>
    <mergeCell ref="F52"/>
    <mergeCell ref="G52"/>
    <mergeCell ref="H52"/>
    <mergeCell ref="I52"/>
    <mergeCell ref="G51"/>
    <mergeCell ref="H51"/>
    <mergeCell ref="I51"/>
    <mergeCell ref="J51"/>
    <mergeCell ref="K51"/>
    <mergeCell ref="L51"/>
    <mergeCell ref="J50"/>
    <mergeCell ref="K50"/>
    <mergeCell ref="L50"/>
    <mergeCell ref="M50"/>
    <mergeCell ref="A51"/>
    <mergeCell ref="B51"/>
    <mergeCell ref="C51"/>
    <mergeCell ref="D51"/>
    <mergeCell ref="E51"/>
    <mergeCell ref="F51"/>
    <mergeCell ref="M49"/>
    <mergeCell ref="A50"/>
    <mergeCell ref="B50"/>
    <mergeCell ref="C50"/>
    <mergeCell ref="D50"/>
    <mergeCell ref="E50"/>
    <mergeCell ref="F50"/>
    <mergeCell ref="G50"/>
    <mergeCell ref="H50"/>
    <mergeCell ref="I50"/>
    <mergeCell ref="G49"/>
    <mergeCell ref="H49"/>
    <mergeCell ref="I49"/>
    <mergeCell ref="J49"/>
    <mergeCell ref="K49"/>
    <mergeCell ref="L49"/>
    <mergeCell ref="J48"/>
    <mergeCell ref="K48"/>
    <mergeCell ref="L48"/>
    <mergeCell ref="M48"/>
    <mergeCell ref="A49"/>
    <mergeCell ref="B49"/>
    <mergeCell ref="C49"/>
    <mergeCell ref="D49"/>
    <mergeCell ref="E49"/>
    <mergeCell ref="F49"/>
    <mergeCell ref="M47"/>
    <mergeCell ref="A48"/>
    <mergeCell ref="B48"/>
    <mergeCell ref="C48"/>
    <mergeCell ref="D48"/>
    <mergeCell ref="E48"/>
    <mergeCell ref="F48"/>
    <mergeCell ref="G48"/>
    <mergeCell ref="H48"/>
    <mergeCell ref="I48"/>
    <mergeCell ref="G47"/>
    <mergeCell ref="H47"/>
    <mergeCell ref="I47"/>
    <mergeCell ref="J47"/>
    <mergeCell ref="K47"/>
    <mergeCell ref="L47"/>
    <mergeCell ref="J46"/>
    <mergeCell ref="K46"/>
    <mergeCell ref="L46"/>
    <mergeCell ref="M46"/>
    <mergeCell ref="A47"/>
    <mergeCell ref="B47"/>
    <mergeCell ref="C47"/>
    <mergeCell ref="D47"/>
    <mergeCell ref="E47"/>
    <mergeCell ref="F47"/>
    <mergeCell ref="M45"/>
    <mergeCell ref="A46"/>
    <mergeCell ref="B46"/>
    <mergeCell ref="C46"/>
    <mergeCell ref="D46"/>
    <mergeCell ref="E46"/>
    <mergeCell ref="F46"/>
    <mergeCell ref="G46"/>
    <mergeCell ref="H46"/>
    <mergeCell ref="I46"/>
    <mergeCell ref="G45"/>
    <mergeCell ref="H45"/>
    <mergeCell ref="I45"/>
    <mergeCell ref="J45"/>
    <mergeCell ref="K45"/>
    <mergeCell ref="L45"/>
    <mergeCell ref="J44"/>
    <mergeCell ref="K44"/>
    <mergeCell ref="L44"/>
    <mergeCell ref="M44"/>
    <mergeCell ref="A45"/>
    <mergeCell ref="B45"/>
    <mergeCell ref="C45"/>
    <mergeCell ref="D45"/>
    <mergeCell ref="E45"/>
    <mergeCell ref="F45"/>
    <mergeCell ref="M43"/>
    <mergeCell ref="A44"/>
    <mergeCell ref="B44"/>
    <mergeCell ref="C44"/>
    <mergeCell ref="D44"/>
    <mergeCell ref="E44"/>
    <mergeCell ref="F44"/>
    <mergeCell ref="G44"/>
    <mergeCell ref="H44"/>
    <mergeCell ref="I44"/>
    <mergeCell ref="G43"/>
    <mergeCell ref="H43"/>
    <mergeCell ref="I43"/>
    <mergeCell ref="J43"/>
    <mergeCell ref="K43"/>
    <mergeCell ref="L43"/>
    <mergeCell ref="J42"/>
    <mergeCell ref="K42"/>
    <mergeCell ref="L42"/>
    <mergeCell ref="M42"/>
    <mergeCell ref="A43"/>
    <mergeCell ref="B43"/>
    <mergeCell ref="C43"/>
    <mergeCell ref="D43"/>
    <mergeCell ref="E43"/>
    <mergeCell ref="F43"/>
    <mergeCell ref="M41"/>
    <mergeCell ref="A42"/>
    <mergeCell ref="B42"/>
    <mergeCell ref="C42"/>
    <mergeCell ref="D42"/>
    <mergeCell ref="E42"/>
    <mergeCell ref="F42"/>
    <mergeCell ref="G42"/>
    <mergeCell ref="H42"/>
    <mergeCell ref="I42"/>
    <mergeCell ref="G41"/>
    <mergeCell ref="H41"/>
    <mergeCell ref="I41"/>
    <mergeCell ref="J41"/>
    <mergeCell ref="K41"/>
    <mergeCell ref="L41"/>
    <mergeCell ref="J40"/>
    <mergeCell ref="K40"/>
    <mergeCell ref="L40"/>
    <mergeCell ref="M40"/>
    <mergeCell ref="A41"/>
    <mergeCell ref="B41"/>
    <mergeCell ref="C41"/>
    <mergeCell ref="D41"/>
    <mergeCell ref="E41"/>
    <mergeCell ref="F41"/>
    <mergeCell ref="M39"/>
    <mergeCell ref="A40"/>
    <mergeCell ref="B40"/>
    <mergeCell ref="C40"/>
    <mergeCell ref="D40"/>
    <mergeCell ref="E40"/>
    <mergeCell ref="F40"/>
    <mergeCell ref="G40"/>
    <mergeCell ref="H40"/>
    <mergeCell ref="I40"/>
    <mergeCell ref="G39"/>
    <mergeCell ref="H39"/>
    <mergeCell ref="I39"/>
    <mergeCell ref="J39"/>
    <mergeCell ref="K39"/>
    <mergeCell ref="L39"/>
    <mergeCell ref="J38"/>
    <mergeCell ref="K38"/>
    <mergeCell ref="L38"/>
    <mergeCell ref="M38"/>
    <mergeCell ref="A39"/>
    <mergeCell ref="B39"/>
    <mergeCell ref="C39"/>
    <mergeCell ref="D39"/>
    <mergeCell ref="E39"/>
    <mergeCell ref="F39"/>
    <mergeCell ref="M37"/>
    <mergeCell ref="A38"/>
    <mergeCell ref="B38"/>
    <mergeCell ref="C38"/>
    <mergeCell ref="D38"/>
    <mergeCell ref="E38"/>
    <mergeCell ref="F38"/>
    <mergeCell ref="G38"/>
    <mergeCell ref="H38"/>
    <mergeCell ref="I38"/>
    <mergeCell ref="G37"/>
    <mergeCell ref="H37"/>
    <mergeCell ref="I37"/>
    <mergeCell ref="J37"/>
    <mergeCell ref="K37"/>
    <mergeCell ref="L37"/>
    <mergeCell ref="J36"/>
    <mergeCell ref="K36"/>
    <mergeCell ref="L36"/>
    <mergeCell ref="M36"/>
    <mergeCell ref="A37"/>
    <mergeCell ref="B37"/>
    <mergeCell ref="C37"/>
    <mergeCell ref="D37"/>
    <mergeCell ref="E37"/>
    <mergeCell ref="F37"/>
    <mergeCell ref="M35"/>
    <mergeCell ref="A36"/>
    <mergeCell ref="B36"/>
    <mergeCell ref="C36"/>
    <mergeCell ref="D36"/>
    <mergeCell ref="E36"/>
    <mergeCell ref="F36"/>
    <mergeCell ref="G36"/>
    <mergeCell ref="H36"/>
    <mergeCell ref="I36"/>
    <mergeCell ref="G35"/>
    <mergeCell ref="H35"/>
    <mergeCell ref="I35"/>
    <mergeCell ref="J35"/>
    <mergeCell ref="K35"/>
    <mergeCell ref="L35"/>
    <mergeCell ref="J34"/>
    <mergeCell ref="K34"/>
    <mergeCell ref="L34"/>
    <mergeCell ref="M34"/>
    <mergeCell ref="A35"/>
    <mergeCell ref="B35"/>
    <mergeCell ref="C35"/>
    <mergeCell ref="D35"/>
    <mergeCell ref="E35"/>
    <mergeCell ref="F35"/>
    <mergeCell ref="M33"/>
    <mergeCell ref="A34"/>
    <mergeCell ref="B34"/>
    <mergeCell ref="C34"/>
    <mergeCell ref="D34"/>
    <mergeCell ref="E34"/>
    <mergeCell ref="F34"/>
    <mergeCell ref="G34"/>
    <mergeCell ref="H34"/>
    <mergeCell ref="I34"/>
    <mergeCell ref="G33"/>
    <mergeCell ref="H33"/>
    <mergeCell ref="I33"/>
    <mergeCell ref="J33"/>
    <mergeCell ref="K33"/>
    <mergeCell ref="L33"/>
    <mergeCell ref="J32"/>
    <mergeCell ref="K32"/>
    <mergeCell ref="L32"/>
    <mergeCell ref="M32"/>
    <mergeCell ref="A33"/>
    <mergeCell ref="B33"/>
    <mergeCell ref="C33"/>
    <mergeCell ref="D33"/>
    <mergeCell ref="E33"/>
    <mergeCell ref="F33"/>
    <mergeCell ref="M31"/>
    <mergeCell ref="A32"/>
    <mergeCell ref="B32"/>
    <mergeCell ref="C32"/>
    <mergeCell ref="D32"/>
    <mergeCell ref="E32"/>
    <mergeCell ref="F32"/>
    <mergeCell ref="G32"/>
    <mergeCell ref="H32"/>
    <mergeCell ref="I32"/>
    <mergeCell ref="G31"/>
    <mergeCell ref="H31"/>
    <mergeCell ref="I31"/>
    <mergeCell ref="J31"/>
    <mergeCell ref="K31"/>
    <mergeCell ref="L31"/>
    <mergeCell ref="J30"/>
    <mergeCell ref="K30"/>
    <mergeCell ref="L30"/>
    <mergeCell ref="M30"/>
    <mergeCell ref="A31"/>
    <mergeCell ref="B31"/>
    <mergeCell ref="C31"/>
    <mergeCell ref="D31"/>
    <mergeCell ref="E31"/>
    <mergeCell ref="F31"/>
    <mergeCell ref="M29"/>
    <mergeCell ref="A30"/>
    <mergeCell ref="B30"/>
    <mergeCell ref="C30"/>
    <mergeCell ref="D30"/>
    <mergeCell ref="E30"/>
    <mergeCell ref="F30"/>
    <mergeCell ref="G30"/>
    <mergeCell ref="H30"/>
    <mergeCell ref="I30"/>
    <mergeCell ref="G29"/>
    <mergeCell ref="H29"/>
    <mergeCell ref="I29"/>
    <mergeCell ref="J29"/>
    <mergeCell ref="K29"/>
    <mergeCell ref="L29"/>
    <mergeCell ref="J28"/>
    <mergeCell ref="K28"/>
    <mergeCell ref="L28"/>
    <mergeCell ref="M28"/>
    <mergeCell ref="A29"/>
    <mergeCell ref="B29"/>
    <mergeCell ref="C29"/>
    <mergeCell ref="D29"/>
    <mergeCell ref="E29"/>
    <mergeCell ref="F29"/>
    <mergeCell ref="M27"/>
    <mergeCell ref="A28"/>
    <mergeCell ref="B28"/>
    <mergeCell ref="C28"/>
    <mergeCell ref="D28"/>
    <mergeCell ref="E28"/>
    <mergeCell ref="F28"/>
    <mergeCell ref="G28"/>
    <mergeCell ref="H28"/>
    <mergeCell ref="I28"/>
    <mergeCell ref="G27"/>
    <mergeCell ref="H27"/>
    <mergeCell ref="I27"/>
    <mergeCell ref="J27"/>
    <mergeCell ref="K27"/>
    <mergeCell ref="L27"/>
    <mergeCell ref="J26"/>
    <mergeCell ref="K26"/>
    <mergeCell ref="L26"/>
    <mergeCell ref="M26"/>
    <mergeCell ref="A27"/>
    <mergeCell ref="B27"/>
    <mergeCell ref="C27"/>
    <mergeCell ref="D27"/>
    <mergeCell ref="E27"/>
    <mergeCell ref="F27"/>
    <mergeCell ref="M25"/>
    <mergeCell ref="A26"/>
    <mergeCell ref="B26"/>
    <mergeCell ref="C26"/>
    <mergeCell ref="D26"/>
    <mergeCell ref="E26"/>
    <mergeCell ref="F26"/>
    <mergeCell ref="G26"/>
    <mergeCell ref="H26"/>
    <mergeCell ref="I26"/>
    <mergeCell ref="G25"/>
    <mergeCell ref="H25"/>
    <mergeCell ref="I25"/>
    <mergeCell ref="J25"/>
    <mergeCell ref="K25"/>
    <mergeCell ref="L25"/>
    <mergeCell ref="J24"/>
    <mergeCell ref="K24"/>
    <mergeCell ref="L24"/>
    <mergeCell ref="M24"/>
    <mergeCell ref="A25"/>
    <mergeCell ref="B25"/>
    <mergeCell ref="C25"/>
    <mergeCell ref="D25"/>
    <mergeCell ref="E25"/>
    <mergeCell ref="F25"/>
    <mergeCell ref="M23"/>
    <mergeCell ref="A24"/>
    <mergeCell ref="B24"/>
    <mergeCell ref="C24"/>
    <mergeCell ref="D24"/>
    <mergeCell ref="E24"/>
    <mergeCell ref="F24"/>
    <mergeCell ref="G24"/>
    <mergeCell ref="H24"/>
    <mergeCell ref="I24"/>
    <mergeCell ref="G23"/>
    <mergeCell ref="H23"/>
    <mergeCell ref="I23"/>
    <mergeCell ref="J23"/>
    <mergeCell ref="K23"/>
    <mergeCell ref="L23"/>
    <mergeCell ref="J22"/>
    <mergeCell ref="K22"/>
    <mergeCell ref="L22"/>
    <mergeCell ref="M22"/>
    <mergeCell ref="A23"/>
    <mergeCell ref="B23"/>
    <mergeCell ref="C23"/>
    <mergeCell ref="D23"/>
    <mergeCell ref="E23"/>
    <mergeCell ref="F23"/>
    <mergeCell ref="M21"/>
    <mergeCell ref="A22"/>
    <mergeCell ref="B22"/>
    <mergeCell ref="C22"/>
    <mergeCell ref="D22"/>
    <mergeCell ref="E22"/>
    <mergeCell ref="F22"/>
    <mergeCell ref="G22"/>
    <mergeCell ref="H22"/>
    <mergeCell ref="I22"/>
    <mergeCell ref="G21"/>
    <mergeCell ref="H21"/>
    <mergeCell ref="I21"/>
    <mergeCell ref="J21"/>
    <mergeCell ref="K21"/>
    <mergeCell ref="L21"/>
    <mergeCell ref="J20"/>
    <mergeCell ref="K20"/>
    <mergeCell ref="L20"/>
    <mergeCell ref="M20"/>
    <mergeCell ref="A21"/>
    <mergeCell ref="B21"/>
    <mergeCell ref="C21"/>
    <mergeCell ref="D21"/>
    <mergeCell ref="E21"/>
    <mergeCell ref="F21"/>
    <mergeCell ref="M19"/>
    <mergeCell ref="A20"/>
    <mergeCell ref="B20"/>
    <mergeCell ref="C20"/>
    <mergeCell ref="D20"/>
    <mergeCell ref="E20"/>
    <mergeCell ref="F20"/>
    <mergeCell ref="G20"/>
    <mergeCell ref="H20"/>
    <mergeCell ref="I20"/>
    <mergeCell ref="G19"/>
    <mergeCell ref="H19"/>
    <mergeCell ref="I19"/>
    <mergeCell ref="J19"/>
    <mergeCell ref="K19"/>
    <mergeCell ref="L19"/>
    <mergeCell ref="J18"/>
    <mergeCell ref="K18"/>
    <mergeCell ref="L18"/>
    <mergeCell ref="M18"/>
    <mergeCell ref="A19"/>
    <mergeCell ref="B19"/>
    <mergeCell ref="C19"/>
    <mergeCell ref="D19"/>
    <mergeCell ref="E19"/>
    <mergeCell ref="F19"/>
    <mergeCell ref="M17"/>
    <mergeCell ref="A18"/>
    <mergeCell ref="B18"/>
    <mergeCell ref="C18"/>
    <mergeCell ref="D18"/>
    <mergeCell ref="E18"/>
    <mergeCell ref="F18"/>
    <mergeCell ref="G18"/>
    <mergeCell ref="H18"/>
    <mergeCell ref="I18"/>
    <mergeCell ref="G17"/>
    <mergeCell ref="H17"/>
    <mergeCell ref="I17"/>
    <mergeCell ref="J17"/>
    <mergeCell ref="K17"/>
    <mergeCell ref="L17"/>
    <mergeCell ref="J16"/>
    <mergeCell ref="K16"/>
    <mergeCell ref="L16"/>
    <mergeCell ref="M16"/>
    <mergeCell ref="A17"/>
    <mergeCell ref="B17"/>
    <mergeCell ref="C17"/>
    <mergeCell ref="D17"/>
    <mergeCell ref="E17"/>
    <mergeCell ref="F17"/>
    <mergeCell ref="M15"/>
    <mergeCell ref="A16"/>
    <mergeCell ref="B16"/>
    <mergeCell ref="C16"/>
    <mergeCell ref="D16"/>
    <mergeCell ref="E16"/>
    <mergeCell ref="F16"/>
    <mergeCell ref="G16"/>
    <mergeCell ref="H16"/>
    <mergeCell ref="I16"/>
    <mergeCell ref="G15"/>
    <mergeCell ref="H15"/>
    <mergeCell ref="I15"/>
    <mergeCell ref="J15"/>
    <mergeCell ref="K15"/>
    <mergeCell ref="L15"/>
    <mergeCell ref="J14"/>
    <mergeCell ref="K14"/>
    <mergeCell ref="L14"/>
    <mergeCell ref="M14"/>
    <mergeCell ref="A15"/>
    <mergeCell ref="B15"/>
    <mergeCell ref="C15"/>
    <mergeCell ref="D15"/>
    <mergeCell ref="E15"/>
    <mergeCell ref="F15"/>
    <mergeCell ref="M13"/>
    <mergeCell ref="A14"/>
    <mergeCell ref="B14"/>
    <mergeCell ref="C14"/>
    <mergeCell ref="D14"/>
    <mergeCell ref="E14"/>
    <mergeCell ref="F14"/>
    <mergeCell ref="G14"/>
    <mergeCell ref="H14"/>
    <mergeCell ref="I14"/>
    <mergeCell ref="G13"/>
    <mergeCell ref="H13"/>
    <mergeCell ref="I13"/>
    <mergeCell ref="J13"/>
    <mergeCell ref="K13"/>
    <mergeCell ref="L13"/>
    <mergeCell ref="J12"/>
    <mergeCell ref="K12"/>
    <mergeCell ref="L12"/>
    <mergeCell ref="M12"/>
    <mergeCell ref="A13"/>
    <mergeCell ref="B13"/>
    <mergeCell ref="C13"/>
    <mergeCell ref="D13"/>
    <mergeCell ref="E13"/>
    <mergeCell ref="F13"/>
    <mergeCell ref="M11"/>
    <mergeCell ref="A12"/>
    <mergeCell ref="B12"/>
    <mergeCell ref="C12"/>
    <mergeCell ref="D12"/>
    <mergeCell ref="E12"/>
    <mergeCell ref="F12"/>
    <mergeCell ref="G12"/>
    <mergeCell ref="H12"/>
    <mergeCell ref="I12"/>
    <mergeCell ref="G11"/>
    <mergeCell ref="H11"/>
    <mergeCell ref="I11"/>
    <mergeCell ref="J11"/>
    <mergeCell ref="K11"/>
    <mergeCell ref="L11"/>
    <mergeCell ref="A11"/>
    <mergeCell ref="B11"/>
    <mergeCell ref="C11"/>
    <mergeCell ref="D11"/>
    <mergeCell ref="E11"/>
    <mergeCell ref="F11"/>
    <mergeCell ref="H10"/>
    <mergeCell ref="I10"/>
    <mergeCell ref="J10"/>
    <mergeCell ref="K10"/>
    <mergeCell ref="L10"/>
    <mergeCell ref="M10"/>
    <mergeCell ref="D6:G6"/>
    <mergeCell ref="D7:G7"/>
    <mergeCell ref="D8:G8"/>
    <mergeCell ref="A10"/>
    <mergeCell ref="B10"/>
    <mergeCell ref="C10"/>
    <mergeCell ref="D10"/>
    <mergeCell ref="E10"/>
    <mergeCell ref="F10"/>
    <mergeCell ref="G10"/>
  </mergeCells>
  <printOptions horizontalCentered="1"/>
  <pageMargins left="0" right="0" top="0" bottom="0" header="0" footer="0"/>
  <pageSetup paperSize="0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Наряд 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Волков</cp:lastModifiedBy>
  <dcterms:created xsi:type="dcterms:W3CDTF">2023-08-01T13:37:13Z</dcterms:created>
  <dcterms:modified xsi:type="dcterms:W3CDTF">2023-08-01T13:37:13Z</dcterms:modified>
</cp:coreProperties>
</file>